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l="1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88"/>
  <c r="AB80"/>
  <c r="AB76"/>
  <c r="AB72"/>
  <c r="AB68"/>
  <c r="AB48"/>
  <c r="AB44"/>
  <c r="AB40"/>
  <c r="AB24"/>
  <c r="AB97" i="62"/>
  <c r="AB85"/>
  <c r="AB73"/>
  <c r="AB69"/>
  <c r="AB65"/>
  <c r="AB57"/>
  <c r="AB45"/>
  <c r="AB37"/>
  <c r="AB29"/>
  <c r="AB60"/>
  <c r="AB44"/>
  <c r="AB88" i="61"/>
  <c r="AB84"/>
  <c r="AB80"/>
  <c r="AB76"/>
  <c r="AB72"/>
  <c r="AB68"/>
  <c r="AB64"/>
  <c r="AB56"/>
  <c r="AB52"/>
  <c r="AB36"/>
  <c r="AB32"/>
  <c r="AB20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56" l="1"/>
  <c r="C99" i="55"/>
  <c r="B99" i="58"/>
  <c r="F1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N48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9"/>
  <c r="V32"/>
  <c r="O32"/>
  <c r="V47"/>
  <c r="V16"/>
  <c r="O16"/>
  <c r="V24"/>
  <c r="O98"/>
  <c r="V24" i="56"/>
  <c r="V26"/>
  <c r="O35"/>
  <c r="V40"/>
  <c r="V40" i="57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64"/>
  <c r="O72"/>
  <c r="O45" i="56"/>
  <c r="O65"/>
  <c r="V3" i="55"/>
  <c r="V66"/>
  <c r="V82"/>
  <c r="V36" i="5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5" i="56"/>
  <c r="O21"/>
  <c r="O37"/>
  <c r="O53"/>
  <c r="O61"/>
  <c r="O69"/>
  <c r="O77"/>
  <c r="O23"/>
  <c r="V28"/>
  <c r="V39"/>
  <c r="V44"/>
  <c r="V63"/>
  <c r="V82"/>
  <c r="J99" i="55"/>
  <c r="N24"/>
  <c r="O24" s="1"/>
  <c r="N40"/>
  <c r="N56"/>
  <c r="O56" s="1"/>
  <c r="O71"/>
  <c r="O56" i="56"/>
  <c r="V38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4" i="55"/>
  <c r="V68"/>
  <c r="V72"/>
  <c r="V76"/>
  <c r="V84"/>
  <c r="V92"/>
  <c r="V96"/>
  <c r="F3" i="56"/>
  <c r="F99" s="1"/>
  <c r="V5"/>
  <c r="V9"/>
  <c r="V13"/>
  <c r="V17"/>
  <c r="V21"/>
  <c r="V25"/>
  <c r="V33"/>
  <c r="V37"/>
  <c r="V45"/>
  <c r="V49"/>
  <c r="V53"/>
  <c r="V61"/>
  <c r="V65"/>
  <c r="V69"/>
  <c r="V73"/>
  <c r="V81"/>
  <c r="V85"/>
  <c r="V89"/>
  <c r="V93"/>
  <c r="V97"/>
  <c r="N3" i="57"/>
  <c r="N3" i="56"/>
  <c r="G88" i="57"/>
  <c r="N90"/>
  <c r="F91"/>
  <c r="K99" i="58"/>
  <c r="U99"/>
  <c r="F9"/>
  <c r="F17"/>
  <c r="V26"/>
  <c r="O26"/>
  <c r="V42"/>
  <c r="O45"/>
  <c r="O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2" i="55" l="1"/>
  <c r="O66" i="56"/>
  <c r="O78"/>
  <c r="O62"/>
  <c r="O54"/>
  <c r="O46"/>
  <c r="O30"/>
  <c r="O26"/>
  <c r="O10"/>
  <c r="O68"/>
  <c r="O78" i="55"/>
  <c r="O74"/>
  <c r="O66"/>
  <c r="O44" i="56"/>
  <c r="O41"/>
  <c r="O29"/>
  <c r="O25"/>
  <c r="O86" i="55"/>
  <c r="O70"/>
  <c r="G58"/>
  <c r="O58" s="1"/>
  <c r="G42"/>
  <c r="O57" i="56"/>
  <c r="O48"/>
  <c r="O15"/>
  <c r="O96"/>
  <c r="O51"/>
  <c r="O32"/>
  <c r="O7"/>
  <c r="G88" i="55"/>
  <c r="O20"/>
  <c r="V80"/>
  <c r="O46"/>
  <c r="O40"/>
  <c r="V65" i="58"/>
  <c r="G98" i="57"/>
  <c r="V98" s="1"/>
  <c r="G94"/>
  <c r="V94" s="1"/>
  <c r="G82"/>
  <c r="V82" s="1"/>
  <c r="O22" i="58"/>
  <c r="V74"/>
  <c r="O57"/>
  <c r="V25"/>
  <c r="G90" i="57"/>
  <c r="V90" s="1"/>
  <c r="G74"/>
  <c r="V74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V58" l="1"/>
  <c r="O43" i="58"/>
  <c r="O94" i="57"/>
  <c r="O4" i="56"/>
  <c r="O88" i="55"/>
  <c r="V88"/>
  <c r="O11" i="58"/>
  <c r="O90" i="57"/>
  <c r="O5"/>
  <c r="O74"/>
  <c r="V13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" i="57" l="1"/>
  <c r="O98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11" i="78"/>
  <c r="O8"/>
  <c r="K78"/>
  <c r="I15"/>
  <c r="G12"/>
  <c r="Q21"/>
  <c r="P52"/>
  <c r="B85"/>
  <c r="J90"/>
  <c r="H35"/>
  <c r="B38"/>
  <c r="O35"/>
  <c r="O24"/>
  <c r="L9"/>
  <c r="Q48"/>
  <c r="G79"/>
  <c r="K47"/>
  <c r="G86"/>
  <c r="I14"/>
  <c r="B60"/>
  <c r="H72"/>
  <c r="G51"/>
  <c r="J14"/>
  <c r="L30"/>
  <c r="Q10"/>
  <c r="O20"/>
  <c r="Q19"/>
  <c r="N65"/>
  <c r="J36"/>
  <c r="I20"/>
  <c r="I33"/>
  <c r="O55"/>
  <c r="B62"/>
  <c r="L23"/>
  <c r="N64"/>
  <c r="I51"/>
  <c r="L55"/>
  <c r="N55"/>
  <c r="H2"/>
  <c r="L60"/>
  <c r="H5"/>
  <c r="G55"/>
  <c r="L17"/>
  <c r="K86"/>
  <c r="B37"/>
  <c r="P86"/>
  <c r="P76"/>
  <c r="B39"/>
  <c r="N16"/>
  <c r="B49"/>
  <c r="O64"/>
  <c r="I40"/>
  <c r="I96"/>
  <c r="H9"/>
  <c r="B50"/>
  <c r="J66"/>
  <c r="N7"/>
  <c r="H82"/>
  <c r="O36"/>
  <c r="K66"/>
  <c r="Q69"/>
  <c r="G18"/>
  <c r="H50"/>
  <c r="Q95"/>
  <c r="I38"/>
  <c r="H14"/>
  <c r="Q23"/>
  <c r="Q49"/>
  <c r="J64"/>
  <c r="B21"/>
  <c r="H91"/>
  <c r="O63"/>
  <c r="N12"/>
  <c r="O46"/>
  <c r="D1"/>
  <c r="H76"/>
  <c r="J55"/>
  <c r="L75"/>
  <c r="L32"/>
  <c r="O17"/>
  <c r="B67"/>
  <c r="O69"/>
  <c r="G83"/>
  <c r="G94"/>
  <c r="P15"/>
  <c r="B94"/>
  <c r="H85"/>
  <c r="O22"/>
  <c r="J19"/>
  <c r="Q36"/>
  <c r="O54"/>
  <c r="K6"/>
  <c r="P8"/>
  <c r="L56"/>
  <c r="L10"/>
  <c r="Q44"/>
  <c r="K71"/>
  <c r="B81"/>
  <c r="Q45"/>
  <c r="P55"/>
  <c r="J86"/>
  <c r="B61"/>
  <c r="O41"/>
  <c r="G96"/>
  <c r="O59"/>
  <c r="N22"/>
  <c r="B15"/>
  <c r="B88"/>
  <c r="G28"/>
  <c r="K20"/>
  <c r="J33"/>
  <c r="L40"/>
  <c r="F1"/>
  <c r="P63"/>
  <c r="N45"/>
  <c r="O44"/>
  <c r="G32"/>
  <c r="B33"/>
  <c r="H86"/>
  <c r="J38"/>
  <c r="O39"/>
  <c r="Q34"/>
  <c r="O56"/>
  <c r="P75"/>
  <c r="N36"/>
  <c r="G87"/>
  <c r="J98"/>
  <c r="I66"/>
  <c r="Q64"/>
  <c r="J71"/>
  <c r="O23"/>
  <c r="P29"/>
  <c r="K53"/>
  <c r="J93"/>
  <c r="G30"/>
  <c r="B66"/>
  <c r="I7"/>
  <c r="N19"/>
  <c r="I8"/>
  <c r="L94"/>
  <c r="N31"/>
  <c r="K31"/>
  <c r="L33"/>
  <c r="L38"/>
  <c r="Q60"/>
  <c r="H59"/>
  <c r="J16"/>
  <c r="I90"/>
  <c r="L71"/>
  <c r="G48"/>
  <c r="B44"/>
  <c r="K61"/>
  <c r="B83"/>
  <c r="I95"/>
  <c r="H17"/>
  <c r="L58"/>
  <c r="K92"/>
  <c r="G81"/>
  <c r="H7"/>
  <c r="H13"/>
  <c r="K60"/>
  <c r="Q77"/>
  <c r="J41"/>
  <c r="L12"/>
  <c r="Q92"/>
  <c r="G20"/>
  <c r="L39"/>
  <c r="B23"/>
  <c r="N28"/>
  <c r="H16"/>
  <c r="Q72"/>
  <c r="K88"/>
  <c r="P61"/>
  <c r="J57"/>
  <c r="I10"/>
  <c r="H63"/>
  <c r="B19"/>
  <c r="O77"/>
  <c r="K41"/>
  <c r="G63"/>
  <c r="J3"/>
  <c r="G21"/>
  <c r="N73"/>
  <c r="J13"/>
  <c r="O28"/>
  <c r="Q54"/>
  <c r="I19"/>
  <c r="I13"/>
  <c r="G95"/>
  <c r="L80"/>
  <c r="I59"/>
  <c r="P42"/>
  <c r="Q65"/>
  <c r="K50"/>
  <c r="P34"/>
  <c r="N20"/>
  <c r="P82"/>
  <c r="K64"/>
  <c r="Q12"/>
  <c r="K48"/>
  <c r="B46"/>
  <c r="H75"/>
  <c r="L8"/>
  <c r="G97"/>
  <c r="G10"/>
  <c r="P58"/>
  <c r="J8"/>
  <c r="G98"/>
  <c r="P53"/>
  <c r="P51"/>
  <c r="G75"/>
  <c r="P68"/>
  <c r="Q14"/>
  <c r="H46"/>
  <c r="G31"/>
  <c r="L16"/>
  <c r="G74"/>
  <c r="N79"/>
  <c r="N59"/>
  <c r="Q71"/>
  <c r="N23"/>
  <c r="L34"/>
  <c r="J95"/>
  <c r="Q83"/>
  <c r="H30"/>
  <c r="I56"/>
  <c r="O87"/>
  <c r="Q46"/>
  <c r="B97"/>
  <c r="N60"/>
  <c r="Q38"/>
  <c r="J4"/>
  <c r="L22"/>
  <c r="J92"/>
  <c r="Q50"/>
  <c r="P69"/>
  <c r="J15"/>
  <c r="N34"/>
  <c r="I30"/>
  <c r="L14"/>
  <c r="G4"/>
  <c r="H33"/>
  <c r="O65"/>
  <c r="K95"/>
  <c r="G67"/>
  <c r="P25"/>
  <c r="L53"/>
  <c r="L67"/>
  <c r="I31"/>
  <c r="G58"/>
  <c r="Q61"/>
  <c r="B68"/>
  <c r="O49"/>
  <c r="I63"/>
  <c r="N82"/>
  <c r="G24"/>
  <c r="O50"/>
  <c r="P56"/>
  <c r="N78"/>
  <c r="K29"/>
  <c r="I91"/>
  <c r="K32"/>
  <c r="I58"/>
  <c r="J45"/>
  <c r="Q90"/>
  <c r="I3"/>
  <c r="K94"/>
  <c r="B14"/>
  <c r="O74"/>
  <c r="J63"/>
  <c r="H49"/>
  <c r="H41"/>
  <c r="G15"/>
  <c r="P57"/>
  <c r="Q6"/>
  <c r="B48"/>
  <c r="J78"/>
  <c r="Q20"/>
  <c r="O43"/>
  <c r="G73"/>
  <c r="N90"/>
  <c r="L49"/>
  <c r="K51"/>
  <c r="G6"/>
  <c r="P81"/>
  <c r="P95"/>
  <c r="O27"/>
  <c r="J87"/>
  <c r="I36"/>
  <c r="J60"/>
  <c r="H66"/>
  <c r="G46"/>
  <c r="K73"/>
  <c r="K7"/>
  <c r="L18"/>
  <c r="Q35"/>
  <c r="O33"/>
  <c r="Q55"/>
  <c r="G17"/>
  <c r="Q81"/>
  <c r="N49"/>
  <c r="Q70"/>
  <c r="H69"/>
  <c r="I93"/>
  <c r="Q53"/>
  <c r="P13"/>
  <c r="I55"/>
  <c r="K10"/>
  <c r="L78"/>
  <c r="I62"/>
  <c r="L90"/>
  <c r="Q42"/>
  <c r="J34"/>
  <c r="N32"/>
  <c r="G13"/>
  <c r="B56"/>
  <c r="Q52"/>
  <c r="J75"/>
  <c r="J43"/>
  <c r="O9"/>
  <c r="L45"/>
  <c r="K19"/>
  <c r="J32"/>
  <c r="L61"/>
  <c r="H58"/>
  <c r="L85"/>
  <c r="J28"/>
  <c r="N92"/>
  <c r="K55"/>
  <c r="H36"/>
  <c r="G8"/>
  <c r="B45"/>
  <c r="Q4"/>
  <c r="L64"/>
  <c r="H34"/>
  <c r="O6"/>
  <c r="I73"/>
  <c r="K9"/>
  <c r="G88"/>
  <c r="J30"/>
  <c r="Q13"/>
  <c r="I65"/>
  <c r="H64"/>
  <c r="P65"/>
  <c r="H10"/>
  <c r="L68"/>
  <c r="K17"/>
  <c r="O57"/>
  <c r="Q68"/>
  <c r="P19"/>
  <c r="N15"/>
  <c r="Q57"/>
  <c r="N84"/>
  <c r="B25"/>
  <c r="K49"/>
  <c r="N40"/>
  <c r="N47"/>
  <c r="I88"/>
  <c r="P16"/>
  <c r="K62"/>
  <c r="N8"/>
  <c r="H57"/>
  <c r="N95"/>
  <c r="O76"/>
  <c r="N83"/>
  <c r="I24"/>
  <c r="I61"/>
  <c r="B47"/>
  <c r="P64"/>
  <c r="I69"/>
  <c r="O92"/>
  <c r="L31"/>
  <c r="G85"/>
  <c r="K40"/>
  <c r="I50"/>
  <c r="Q47"/>
  <c r="J26"/>
  <c r="N69"/>
  <c r="O95"/>
  <c r="J59"/>
  <c r="O5"/>
  <c r="N94"/>
  <c r="N98"/>
  <c r="J49"/>
  <c r="Q96"/>
  <c r="O38"/>
  <c r="N46"/>
  <c r="B30"/>
  <c r="B87"/>
  <c r="Q84"/>
  <c r="H79"/>
  <c r="J44"/>
  <c r="P9"/>
  <c r="L82"/>
  <c r="P12"/>
  <c r="I72"/>
  <c r="O96"/>
  <c r="I79"/>
  <c r="P31"/>
  <c r="K14"/>
  <c r="H23"/>
  <c r="B73"/>
  <c r="Q74"/>
  <c r="I71"/>
  <c r="L35"/>
  <c r="N81"/>
  <c r="O66"/>
  <c r="K70"/>
  <c r="P6"/>
  <c r="J67"/>
  <c r="P10"/>
  <c r="K69"/>
  <c r="B20"/>
  <c r="I87"/>
  <c r="P41"/>
  <c r="Q25"/>
  <c r="L88"/>
  <c r="L15"/>
  <c r="G57"/>
  <c r="P91"/>
  <c r="H27"/>
  <c r="P78"/>
  <c r="G22"/>
  <c r="G93"/>
  <c r="O37"/>
  <c r="K26"/>
  <c r="H3"/>
  <c r="H44"/>
  <c r="H29"/>
  <c r="I97"/>
  <c r="B74"/>
  <c r="O25"/>
  <c r="Q76"/>
  <c r="N70"/>
  <c r="N57"/>
  <c r="K93"/>
  <c r="O68"/>
  <c r="Q17"/>
  <c r="I92"/>
  <c r="P14"/>
  <c r="G53"/>
  <c r="K91"/>
  <c r="B58"/>
  <c r="O16"/>
  <c r="B82"/>
  <c r="L26"/>
  <c r="I28"/>
  <c r="I34"/>
  <c r="P33"/>
  <c r="J18"/>
  <c r="P79"/>
  <c r="I26"/>
  <c r="N26"/>
  <c r="P74"/>
  <c r="I21"/>
  <c r="B75"/>
  <c r="B32"/>
  <c r="Q27"/>
  <c r="K5"/>
  <c r="I47"/>
  <c r="O21"/>
  <c r="L29"/>
  <c r="N91"/>
  <c r="O67"/>
  <c r="H38"/>
  <c r="L54"/>
  <c r="H89"/>
  <c r="K33"/>
  <c r="K18"/>
  <c r="K75"/>
  <c r="I39"/>
  <c r="L92"/>
  <c r="G92"/>
  <c r="P24"/>
  <c r="Q43"/>
  <c r="B31"/>
  <c r="N39"/>
  <c r="J29"/>
  <c r="B53"/>
  <c r="I37"/>
  <c r="B70"/>
  <c r="B36"/>
  <c r="G64"/>
  <c r="O84"/>
  <c r="J52"/>
  <c r="H54"/>
  <c r="H74"/>
  <c r="N44"/>
  <c r="Q62"/>
  <c r="K80"/>
  <c r="I25"/>
  <c r="K46"/>
  <c r="N41"/>
  <c r="O89"/>
  <c r="N21"/>
  <c r="G78"/>
  <c r="P71"/>
  <c r="I27"/>
  <c r="G36"/>
  <c r="G45"/>
  <c r="H81"/>
  <c r="K89"/>
  <c r="L25"/>
  <c r="P4"/>
  <c r="J97"/>
  <c r="H68"/>
  <c r="P67"/>
  <c r="N54"/>
  <c r="C1"/>
  <c r="I23"/>
  <c r="G82"/>
  <c r="B65"/>
  <c r="H31"/>
  <c r="N17"/>
  <c r="L83"/>
  <c r="Q80"/>
  <c r="K22"/>
  <c r="N52"/>
  <c r="N33"/>
  <c r="L20"/>
  <c r="O30"/>
  <c r="O3"/>
  <c r="P98"/>
  <c r="P44"/>
  <c r="P72"/>
  <c r="B28"/>
  <c r="G44"/>
  <c r="I80"/>
  <c r="H90"/>
  <c r="P49"/>
  <c r="H67"/>
  <c r="I12"/>
  <c r="B54"/>
  <c r="Q24"/>
  <c r="J79"/>
  <c r="H8"/>
  <c r="N56"/>
  <c r="N88"/>
  <c r="B5"/>
  <c r="K83"/>
  <c r="J91"/>
  <c r="H95"/>
  <c r="J31"/>
  <c r="N72"/>
  <c r="O90"/>
  <c r="J69"/>
  <c r="G34"/>
  <c r="K12"/>
  <c r="J46"/>
  <c r="L57"/>
  <c r="K79"/>
  <c r="I41"/>
  <c r="L84"/>
  <c r="Q87"/>
  <c r="K4"/>
  <c r="O13"/>
  <c r="B78"/>
  <c r="K30"/>
  <c r="G70"/>
  <c r="J39"/>
  <c r="O81"/>
  <c r="G29"/>
  <c r="I32"/>
  <c r="N75"/>
  <c r="G49"/>
  <c r="G84"/>
  <c r="B79"/>
  <c r="O75"/>
  <c r="Q11"/>
  <c r="H93"/>
  <c r="P47"/>
  <c r="I98"/>
  <c r="K38"/>
  <c r="H94"/>
  <c r="B86"/>
  <c r="I85"/>
  <c r="G61"/>
  <c r="N89"/>
  <c r="G16"/>
  <c r="Q8"/>
  <c r="N5"/>
  <c r="N63"/>
  <c r="L27"/>
  <c r="H47"/>
  <c r="L93"/>
  <c r="Q58"/>
  <c r="K97"/>
  <c r="O58"/>
  <c r="I94"/>
  <c r="N13"/>
  <c r="P60"/>
  <c r="B84"/>
  <c r="K34"/>
  <c r="N25"/>
  <c r="N6"/>
  <c r="P73"/>
  <c r="O53"/>
  <c r="H25"/>
  <c r="K39"/>
  <c r="L28"/>
  <c r="J82"/>
  <c r="L42"/>
  <c r="G25"/>
  <c r="Q15"/>
  <c r="L66"/>
  <c r="N50"/>
  <c r="I44"/>
  <c r="L46"/>
  <c r="H98"/>
  <c r="O86"/>
  <c r="O7"/>
  <c r="P59"/>
  <c r="J5"/>
  <c r="Q73"/>
  <c r="Q79"/>
  <c r="G14"/>
  <c r="H83"/>
  <c r="Q56"/>
  <c r="P83"/>
  <c r="P45"/>
  <c r="B3"/>
  <c r="L19"/>
  <c r="H18"/>
  <c r="K63"/>
  <c r="H12"/>
  <c r="I76"/>
  <c r="I64"/>
  <c r="P54"/>
  <c r="G33"/>
  <c r="K43"/>
  <c r="P5"/>
  <c r="K65"/>
  <c r="H15"/>
  <c r="G7"/>
  <c r="J12"/>
  <c r="B13"/>
  <c r="G19"/>
  <c r="O83"/>
  <c r="J77"/>
  <c r="I89"/>
  <c r="Q82"/>
  <c r="B52"/>
  <c r="J68"/>
  <c r="Q28"/>
  <c r="L97"/>
  <c r="O34"/>
  <c r="K68"/>
  <c r="P36"/>
  <c r="J37"/>
  <c r="L11"/>
  <c r="N61"/>
  <c r="Q18"/>
  <c r="O4"/>
  <c r="N97"/>
  <c r="G2"/>
  <c r="H37"/>
  <c r="P87"/>
  <c r="O51"/>
  <c r="O88"/>
  <c r="G90"/>
  <c r="J84"/>
  <c r="I6"/>
  <c r="P17"/>
  <c r="H53"/>
  <c r="O12"/>
  <c r="L7"/>
  <c r="H40"/>
  <c r="L87"/>
  <c r="Q5"/>
  <c r="P97"/>
  <c r="N24"/>
  <c r="N30"/>
  <c r="P77"/>
  <c r="H62"/>
  <c r="B9"/>
  <c r="L50"/>
  <c r="B59"/>
  <c r="H92"/>
  <c r="K16"/>
  <c r="K81"/>
  <c r="Q59"/>
  <c r="I74"/>
  <c r="L52"/>
  <c r="L98"/>
  <c r="H84"/>
  <c r="I53"/>
  <c r="J54"/>
  <c r="N53"/>
  <c r="O45"/>
  <c r="O80"/>
  <c r="H77"/>
  <c r="I84"/>
  <c r="O73"/>
  <c r="K59"/>
  <c r="I35"/>
  <c r="Q67"/>
  <c r="L47"/>
  <c r="G60"/>
  <c r="P93"/>
  <c r="B24"/>
  <c r="P3"/>
  <c r="H28"/>
  <c r="G26"/>
  <c r="L89"/>
  <c r="Q91"/>
  <c r="G42"/>
  <c r="O70"/>
  <c r="G43"/>
  <c r="B93"/>
  <c r="Q85"/>
  <c r="O11"/>
  <c r="Q86"/>
  <c r="P35"/>
  <c r="H19"/>
  <c r="L5"/>
  <c r="J20"/>
  <c r="B91"/>
  <c r="I68"/>
  <c r="P20"/>
  <c r="L21"/>
  <c r="B64"/>
  <c r="O15"/>
  <c r="N96"/>
  <c r="B34"/>
  <c r="L24"/>
  <c r="I83"/>
  <c r="O40"/>
  <c r="J6"/>
  <c r="I57"/>
  <c r="H22"/>
  <c r="P46"/>
  <c r="J25"/>
  <c r="K82"/>
  <c r="J70"/>
  <c r="I4"/>
  <c r="P27"/>
  <c r="I54"/>
  <c r="L4"/>
  <c r="G35"/>
  <c r="J21"/>
  <c r="O78"/>
  <c r="K72"/>
  <c r="H60"/>
  <c r="N67"/>
  <c r="I82"/>
  <c r="B43"/>
  <c r="I70"/>
  <c r="P96"/>
  <c r="I16"/>
  <c r="I22"/>
  <c r="N80"/>
  <c r="H65"/>
  <c r="P62"/>
  <c r="J58"/>
  <c r="P66"/>
  <c r="N3"/>
  <c r="N11"/>
  <c r="B35"/>
  <c r="Q75"/>
  <c r="K87"/>
  <c r="L37"/>
  <c r="G56"/>
  <c r="H96"/>
  <c r="L81"/>
  <c r="N14"/>
  <c r="L72"/>
  <c r="Q88"/>
  <c r="I81"/>
  <c r="G9"/>
  <c r="Q22"/>
  <c r="J27"/>
  <c r="I52"/>
  <c r="L44"/>
  <c r="Q9"/>
  <c r="L79"/>
  <c r="K96"/>
  <c r="J62"/>
  <c r="N66"/>
  <c r="Q98"/>
  <c r="N77"/>
  <c r="B26"/>
  <c r="H4"/>
  <c r="Q32"/>
  <c r="J11"/>
  <c r="N37"/>
  <c r="H56"/>
  <c r="O98"/>
  <c r="B98"/>
  <c r="H97"/>
  <c r="H88"/>
  <c r="P70"/>
  <c r="O82"/>
  <c r="K54"/>
  <c r="H21"/>
  <c r="B16"/>
  <c r="K56"/>
  <c r="Q39"/>
  <c r="H6"/>
  <c r="I5"/>
  <c r="P23"/>
  <c r="J42"/>
  <c r="O79"/>
  <c r="Q30"/>
  <c r="O97"/>
  <c r="Q16"/>
  <c r="J48"/>
  <c r="L59"/>
  <c r="L41"/>
  <c r="J35"/>
  <c r="O62"/>
  <c r="K44"/>
  <c r="B77"/>
  <c r="L74"/>
  <c r="K8"/>
  <c r="P43"/>
  <c r="H55"/>
  <c r="B69"/>
  <c r="K76"/>
  <c r="B71"/>
  <c r="N58"/>
  <c r="O61"/>
  <c r="N51"/>
  <c r="P88"/>
  <c r="B96"/>
  <c r="K90"/>
  <c r="K74"/>
  <c r="B42"/>
  <c r="L62"/>
  <c r="G11"/>
  <c r="K23"/>
  <c r="H73"/>
  <c r="K13"/>
  <c r="K77"/>
  <c r="J96"/>
  <c r="K11"/>
  <c r="B7"/>
  <c r="J76"/>
  <c r="P21"/>
  <c r="G37"/>
  <c r="O85"/>
  <c r="B57"/>
  <c r="O19"/>
  <c r="E1"/>
  <c r="B90"/>
  <c r="B72"/>
  <c r="P84"/>
  <c r="J23"/>
  <c r="H32"/>
  <c r="N71"/>
  <c r="P85"/>
  <c r="Q31"/>
  <c r="B76"/>
  <c r="G71"/>
  <c r="J53"/>
  <c r="O72"/>
  <c r="J50"/>
  <c r="J51"/>
  <c r="N87"/>
  <c r="I11"/>
  <c r="P80"/>
  <c r="J74"/>
  <c r="N9"/>
  <c r="J80"/>
  <c r="K27"/>
  <c r="J65"/>
  <c r="H51"/>
  <c r="G62"/>
  <c r="L73"/>
  <c r="Q40"/>
  <c r="Q41"/>
  <c r="Q33"/>
  <c r="N68"/>
  <c r="Q7"/>
  <c r="I43"/>
  <c r="N74"/>
  <c r="J81"/>
  <c r="J72"/>
  <c r="I17"/>
  <c r="G39"/>
  <c r="H43"/>
  <c r="B40"/>
  <c r="L48"/>
  <c r="N76"/>
  <c r="P92"/>
  <c r="B18"/>
  <c r="H80"/>
  <c r="Q3"/>
  <c r="J88"/>
  <c r="G91"/>
  <c r="G27"/>
  <c r="K85"/>
  <c r="B4"/>
  <c r="H70"/>
  <c r="B92"/>
  <c r="J40"/>
  <c r="I46"/>
  <c r="K28"/>
  <c r="Q26"/>
  <c r="N85"/>
  <c r="K58"/>
  <c r="P22"/>
  <c r="K37"/>
  <c r="I75"/>
  <c r="O10"/>
  <c r="K45"/>
  <c r="B2"/>
  <c r="Q94"/>
  <c r="N43"/>
  <c r="I42"/>
  <c r="L76"/>
  <c r="L95"/>
  <c r="Q89"/>
  <c r="G59"/>
  <c r="N35"/>
  <c r="P26"/>
  <c r="O14"/>
  <c r="B41"/>
  <c r="J89"/>
  <c r="L91"/>
  <c r="G72"/>
  <c r="O60"/>
  <c r="H24"/>
  <c r="K25"/>
  <c r="G47"/>
  <c r="O52"/>
  <c r="H78"/>
  <c r="G80"/>
  <c r="K84"/>
  <c r="B12"/>
  <c r="L86"/>
  <c r="L13"/>
  <c r="Q37"/>
  <c r="I18"/>
  <c r="G38"/>
  <c r="N86"/>
  <c r="K67"/>
  <c r="I29"/>
  <c r="N38"/>
  <c r="I45"/>
  <c r="L43"/>
  <c r="J94"/>
  <c r="B80"/>
  <c r="Q51"/>
  <c r="P40"/>
  <c r="N27"/>
  <c r="G69"/>
  <c r="J61"/>
  <c r="J24"/>
  <c r="L3"/>
  <c r="B95"/>
  <c r="G23"/>
  <c r="K3"/>
  <c r="P37"/>
  <c r="N42"/>
  <c r="G3"/>
  <c r="I49"/>
  <c r="P38"/>
  <c r="H26"/>
  <c r="L77"/>
  <c r="P39"/>
  <c r="L96"/>
  <c r="J22"/>
  <c r="Q93"/>
  <c r="B22"/>
  <c r="O93"/>
  <c r="I77"/>
  <c r="B10"/>
  <c r="B11"/>
  <c r="O71"/>
  <c r="P28"/>
  <c r="N48"/>
  <c r="O48"/>
  <c r="L69"/>
  <c r="H48"/>
  <c r="Q29"/>
  <c r="N29"/>
  <c r="P48"/>
  <c r="L63"/>
  <c r="O91"/>
  <c r="K21"/>
  <c r="N18"/>
  <c r="P89"/>
  <c r="G52"/>
  <c r="G41"/>
  <c r="G54"/>
  <c r="B63"/>
  <c r="G89"/>
  <c r="K15"/>
  <c r="I78"/>
  <c r="P50"/>
  <c r="G68"/>
  <c r="B8"/>
  <c r="J73"/>
  <c r="O31"/>
  <c r="I86"/>
  <c r="N4"/>
  <c r="G40"/>
  <c r="K57"/>
  <c r="L36"/>
  <c r="J85"/>
  <c r="P90"/>
  <c r="H42"/>
  <c r="I60"/>
  <c r="O26"/>
  <c r="H52"/>
  <c r="I9"/>
  <c r="H39"/>
  <c r="B51"/>
  <c r="J56"/>
  <c r="P18"/>
  <c r="L6"/>
  <c r="N93"/>
  <c r="K42"/>
  <c r="P11"/>
  <c r="O47"/>
  <c r="O18"/>
  <c r="J9"/>
  <c r="G76"/>
  <c r="B6"/>
  <c r="J10"/>
  <c r="P32"/>
  <c r="G77"/>
  <c r="G65"/>
  <c r="H71"/>
  <c r="I48"/>
  <c r="B89"/>
  <c r="Q97"/>
  <c r="P7"/>
  <c r="B29"/>
  <c r="L51"/>
  <c r="I67"/>
  <c r="B27"/>
  <c r="G66"/>
  <c r="J83"/>
  <c r="G50"/>
  <c r="Q78"/>
  <c r="O94"/>
  <c r="K52"/>
  <c r="H87"/>
  <c r="H45"/>
  <c r="O32"/>
  <c r="G5"/>
  <c r="H20"/>
  <c r="H61"/>
  <c r="K35"/>
  <c r="P30"/>
  <c r="L65"/>
  <c r="J7"/>
  <c r="N62"/>
  <c r="P94"/>
  <c r="L70"/>
  <c r="J47"/>
  <c r="O29"/>
  <c r="B55"/>
  <c r="K24"/>
  <c r="K98"/>
  <c r="J17"/>
  <c r="K36"/>
  <c r="B17"/>
  <c r="N10"/>
  <c r="Q66"/>
  <c r="O42"/>
  <c r="Q63"/>
  <c r="R10" l="1"/>
  <c r="C17"/>
  <c r="E17"/>
  <c r="D17"/>
  <c r="F17"/>
  <c r="F55"/>
  <c r="D55"/>
  <c r="C55"/>
  <c r="E55"/>
  <c r="R62"/>
  <c r="D27"/>
  <c r="C27"/>
  <c r="F27"/>
  <c r="E27"/>
  <c r="M67"/>
  <c r="D29"/>
  <c r="C29"/>
  <c r="E29"/>
  <c r="F29"/>
  <c r="F89"/>
  <c r="C89"/>
  <c r="E89"/>
  <c r="D89"/>
  <c r="M48"/>
  <c r="C6"/>
  <c r="F6"/>
  <c r="E6"/>
  <c r="D6"/>
  <c r="R93"/>
  <c r="C51"/>
  <c r="D51"/>
  <c r="F51"/>
  <c r="E51"/>
  <c r="M9"/>
  <c r="M60"/>
  <c r="R4"/>
  <c r="M86"/>
  <c r="F8"/>
  <c r="D8"/>
  <c r="E8"/>
  <c r="C8"/>
  <c r="M78"/>
  <c r="C63"/>
  <c r="F63"/>
  <c r="D63"/>
  <c r="E63"/>
  <c r="R18"/>
  <c r="R29"/>
  <c r="R48"/>
  <c r="C11"/>
  <c r="E11"/>
  <c r="F11"/>
  <c r="D11"/>
  <c r="D10"/>
  <c r="E10"/>
  <c r="F10"/>
  <c r="C10"/>
  <c r="M77"/>
  <c r="F22"/>
  <c r="E22"/>
  <c r="D22"/>
  <c r="C22"/>
  <c r="M49"/>
  <c r="G99"/>
  <c r="R42"/>
  <c r="K99"/>
  <c r="D95"/>
  <c r="F95"/>
  <c r="E95"/>
  <c r="C95"/>
  <c r="L99"/>
  <c r="R27"/>
  <c r="C80"/>
  <c r="F80"/>
  <c r="E80"/>
  <c r="D80"/>
  <c r="M45"/>
  <c r="R38"/>
  <c r="M29"/>
  <c r="R86"/>
  <c r="M18"/>
  <c r="E12"/>
  <c r="D12"/>
  <c r="C12"/>
  <c r="F12"/>
  <c r="C41"/>
  <c r="E41"/>
  <c r="F41"/>
  <c r="D41"/>
  <c r="R35"/>
  <c r="M42"/>
  <c r="R43"/>
  <c r="M75"/>
  <c r="R85"/>
  <c r="M46"/>
  <c r="E92"/>
  <c r="F92"/>
  <c r="D92"/>
  <c r="C92"/>
  <c r="C4"/>
  <c r="D4"/>
  <c r="F4"/>
  <c r="E4"/>
  <c r="Q99"/>
  <c r="F18"/>
  <c r="E18"/>
  <c r="D18"/>
  <c r="C18"/>
  <c r="R76"/>
  <c r="C40"/>
  <c r="E40"/>
  <c r="F40"/>
  <c r="D40"/>
  <c r="M17"/>
  <c r="R74"/>
  <c r="M43"/>
  <c r="R68"/>
  <c r="R9"/>
  <c r="M11"/>
  <c r="R87"/>
  <c r="C76"/>
  <c r="F76"/>
  <c r="E76"/>
  <c r="D76"/>
  <c r="R71"/>
  <c r="C72"/>
  <c r="F72"/>
  <c r="D72"/>
  <c r="E72"/>
  <c r="C90"/>
  <c r="E90"/>
  <c r="F90"/>
  <c r="D90"/>
  <c r="F57"/>
  <c r="E57"/>
  <c r="D57"/>
  <c r="C57"/>
  <c r="D7"/>
  <c r="F7"/>
  <c r="E7"/>
  <c r="C7"/>
  <c r="D42"/>
  <c r="E42"/>
  <c r="C42"/>
  <c r="F42"/>
  <c r="E96"/>
  <c r="C96"/>
  <c r="D96"/>
  <c r="F96"/>
  <c r="R51"/>
  <c r="R58"/>
  <c r="C71"/>
  <c r="F71"/>
  <c r="D71"/>
  <c r="E71"/>
  <c r="D69"/>
  <c r="E69"/>
  <c r="C69"/>
  <c r="F69"/>
  <c r="D77"/>
  <c r="C77"/>
  <c r="E77"/>
  <c r="F77"/>
  <c r="M5"/>
  <c r="C16"/>
  <c r="F16"/>
  <c r="E16"/>
  <c r="D16"/>
  <c r="C98"/>
  <c r="D98"/>
  <c r="E98"/>
  <c r="F98"/>
  <c r="R37"/>
  <c r="F26"/>
  <c r="E26"/>
  <c r="D26"/>
  <c r="C26"/>
  <c r="R77"/>
  <c r="R66"/>
  <c r="M52"/>
  <c r="M81"/>
  <c r="R14"/>
  <c r="D35"/>
  <c r="C35"/>
  <c r="F35"/>
  <c r="E35"/>
  <c r="R11"/>
  <c r="R3"/>
  <c r="N99"/>
  <c r="R80"/>
  <c r="M22"/>
  <c r="M16"/>
  <c r="M70"/>
  <c r="E43"/>
  <c r="D43"/>
  <c r="F43"/>
  <c r="C43"/>
  <c r="M82"/>
  <c r="R67"/>
  <c r="M54"/>
  <c r="M4"/>
  <c r="M57"/>
  <c r="M83"/>
  <c r="F34"/>
  <c r="E34"/>
  <c r="D34"/>
  <c r="C34"/>
  <c r="R96"/>
  <c r="E64"/>
  <c r="D64"/>
  <c r="C64"/>
  <c r="F64"/>
  <c r="M68"/>
  <c r="E91"/>
  <c r="D91"/>
  <c r="C91"/>
  <c r="F91"/>
  <c r="F93"/>
  <c r="E93"/>
  <c r="D93"/>
  <c r="C93"/>
  <c r="P99"/>
  <c r="C24"/>
  <c r="D24"/>
  <c r="F24"/>
  <c r="E24"/>
  <c r="M35"/>
  <c r="M84"/>
  <c r="R53"/>
  <c r="M53"/>
  <c r="M74"/>
  <c r="E59"/>
  <c r="F59"/>
  <c r="C59"/>
  <c r="D59"/>
  <c r="C9"/>
  <c r="F9"/>
  <c r="E9"/>
  <c r="D9"/>
  <c r="R30"/>
  <c r="R24"/>
  <c r="M6"/>
  <c r="R97"/>
  <c r="R61"/>
  <c r="D52"/>
  <c r="C52"/>
  <c r="F52"/>
  <c r="E52"/>
  <c r="M89"/>
  <c r="C13"/>
  <c r="E13"/>
  <c r="D13"/>
  <c r="F13"/>
  <c r="M64"/>
  <c r="M76"/>
  <c r="B99"/>
  <c r="F3"/>
  <c r="C3"/>
  <c r="E3"/>
  <c r="D3"/>
  <c r="M44"/>
  <c r="R50"/>
  <c r="R6"/>
  <c r="R25"/>
  <c r="E84"/>
  <c r="F84"/>
  <c r="C84"/>
  <c r="D84"/>
  <c r="R13"/>
  <c r="M94"/>
  <c r="R63"/>
  <c r="R5"/>
  <c r="R89"/>
  <c r="M85"/>
  <c r="F86"/>
  <c r="D86"/>
  <c r="E86"/>
  <c r="C86"/>
  <c r="M98"/>
  <c r="D79"/>
  <c r="C79"/>
  <c r="E79"/>
  <c r="F79"/>
  <c r="R75"/>
  <c r="M32"/>
  <c r="C78"/>
  <c r="E78"/>
  <c r="D78"/>
  <c r="F78"/>
  <c r="M41"/>
  <c r="R72"/>
  <c r="F5"/>
  <c r="D5"/>
  <c r="E5"/>
  <c r="C5"/>
  <c r="R88"/>
  <c r="R56"/>
  <c r="E54"/>
  <c r="C54"/>
  <c r="F54"/>
  <c r="D54"/>
  <c r="M12"/>
  <c r="M80"/>
  <c r="F28"/>
  <c r="D28"/>
  <c r="E28"/>
  <c r="C28"/>
  <c r="O99"/>
  <c r="R33"/>
  <c r="R52"/>
  <c r="R17"/>
  <c r="C65"/>
  <c r="D65"/>
  <c r="F65"/>
  <c r="E65"/>
  <c r="M23"/>
  <c r="R54"/>
  <c r="M27"/>
  <c r="R21"/>
  <c r="R41"/>
  <c r="M25"/>
  <c r="R44"/>
  <c r="D36"/>
  <c r="C36"/>
  <c r="F36"/>
  <c r="E36"/>
  <c r="C70"/>
  <c r="F70"/>
  <c r="D70"/>
  <c r="E70"/>
  <c r="M37"/>
  <c r="D53"/>
  <c r="F53"/>
  <c r="E53"/>
  <c r="C53"/>
  <c r="R39"/>
  <c r="C31"/>
  <c r="D31"/>
  <c r="E31"/>
  <c r="F31"/>
  <c r="M39"/>
  <c r="R91"/>
  <c r="M47"/>
  <c r="D32"/>
  <c r="E32"/>
  <c r="F32"/>
  <c r="C32"/>
  <c r="F75"/>
  <c r="E75"/>
  <c r="C75"/>
  <c r="D75"/>
  <c r="M21"/>
  <c r="R26"/>
  <c r="M26"/>
  <c r="M34"/>
  <c r="M28"/>
  <c r="D82"/>
  <c r="C82"/>
  <c r="F82"/>
  <c r="E82"/>
  <c r="C58"/>
  <c r="F58"/>
  <c r="D58"/>
  <c r="E58"/>
  <c r="M92"/>
  <c r="R57"/>
  <c r="R70"/>
  <c r="D74"/>
  <c r="F74"/>
  <c r="C74"/>
  <c r="E74"/>
  <c r="M97"/>
  <c r="H99"/>
  <c r="M87"/>
  <c r="E20"/>
  <c r="D20"/>
  <c r="C20"/>
  <c r="F20"/>
  <c r="R81"/>
  <c r="M71"/>
  <c r="C73"/>
  <c r="F73"/>
  <c r="D73"/>
  <c r="E73"/>
  <c r="M79"/>
  <c r="M72"/>
  <c r="C87"/>
  <c r="E87"/>
  <c r="D87"/>
  <c r="F87"/>
  <c r="E30"/>
  <c r="D30"/>
  <c r="F30"/>
  <c r="C30"/>
  <c r="R46"/>
  <c r="R98"/>
  <c r="R94"/>
  <c r="R69"/>
  <c r="M50"/>
  <c r="M69"/>
  <c r="F47"/>
  <c r="C47"/>
  <c r="D47"/>
  <c r="E47"/>
  <c r="M61"/>
  <c r="M24"/>
  <c r="R83"/>
  <c r="R95"/>
  <c r="R8"/>
  <c r="M88"/>
  <c r="R47"/>
  <c r="R40"/>
  <c r="C25"/>
  <c r="F25"/>
  <c r="E25"/>
  <c r="D25"/>
  <c r="R84"/>
  <c r="R15"/>
  <c r="M65"/>
  <c r="M73"/>
  <c r="F45"/>
  <c r="C45"/>
  <c r="D45"/>
  <c r="E45"/>
  <c r="R92"/>
  <c r="D56"/>
  <c r="E56"/>
  <c r="F56"/>
  <c r="C56"/>
  <c r="R32"/>
  <c r="M62"/>
  <c r="M55"/>
  <c r="M93"/>
  <c r="R49"/>
  <c r="M36"/>
  <c r="R90"/>
  <c r="D48"/>
  <c r="F48"/>
  <c r="C48"/>
  <c r="E48"/>
  <c r="F14"/>
  <c r="D14"/>
  <c r="C14"/>
  <c r="E14"/>
  <c r="I99"/>
  <c r="M3"/>
  <c r="M58"/>
  <c r="M91"/>
  <c r="R78"/>
  <c r="R82"/>
  <c r="M63"/>
  <c r="D68"/>
  <c r="E68"/>
  <c r="F68"/>
  <c r="C68"/>
  <c r="M31"/>
  <c r="M30"/>
  <c r="R34"/>
  <c r="R60"/>
  <c r="C97"/>
  <c r="E97"/>
  <c r="F97"/>
  <c r="D97"/>
  <c r="M56"/>
  <c r="R23"/>
  <c r="R59"/>
  <c r="R79"/>
  <c r="E46"/>
  <c r="C46"/>
  <c r="F46"/>
  <c r="D46"/>
  <c r="R20"/>
  <c r="M59"/>
  <c r="M13"/>
  <c r="M19"/>
  <c r="R73"/>
  <c r="J99"/>
  <c r="D19"/>
  <c r="F19"/>
  <c r="C19"/>
  <c r="E19"/>
  <c r="M10"/>
  <c r="R28"/>
  <c r="D23"/>
  <c r="F23"/>
  <c r="C23"/>
  <c r="E23"/>
  <c r="M95"/>
  <c r="D83"/>
  <c r="F83"/>
  <c r="E83"/>
  <c r="C83"/>
  <c r="E44"/>
  <c r="D44"/>
  <c r="F44"/>
  <c r="C44"/>
  <c r="M90"/>
  <c r="R31"/>
  <c r="M8"/>
  <c r="R19"/>
  <c r="M7"/>
  <c r="F66"/>
  <c r="C66"/>
  <c r="E66"/>
  <c r="D66"/>
  <c r="M66"/>
  <c r="R36"/>
  <c r="F33"/>
  <c r="E33"/>
  <c r="D33"/>
  <c r="C33"/>
  <c r="R45"/>
  <c r="E88"/>
  <c r="C88"/>
  <c r="D88"/>
  <c r="F88"/>
  <c r="D15"/>
  <c r="C15"/>
  <c r="F15"/>
  <c r="E15"/>
  <c r="R22"/>
  <c r="F61"/>
  <c r="C61"/>
  <c r="E61"/>
  <c r="D61"/>
  <c r="F81"/>
  <c r="E81"/>
  <c r="D81"/>
  <c r="C81"/>
  <c r="E94"/>
  <c r="D94"/>
  <c r="F94"/>
  <c r="C94"/>
  <c r="D67"/>
  <c r="C67"/>
  <c r="E67"/>
  <c r="F67"/>
  <c r="R12"/>
  <c r="F21"/>
  <c r="D21"/>
  <c r="E21"/>
  <c r="C21"/>
  <c r="M38"/>
  <c r="R7"/>
  <c r="D50"/>
  <c r="F50"/>
  <c r="C50"/>
  <c r="E50"/>
  <c r="M96"/>
  <c r="M40"/>
  <c r="E49"/>
  <c r="F49"/>
  <c r="C49"/>
  <c r="D49"/>
  <c r="R16"/>
  <c r="C39"/>
  <c r="D39"/>
  <c r="F39"/>
  <c r="E39"/>
  <c r="F37"/>
  <c r="D37"/>
  <c r="E37"/>
  <c r="C37"/>
  <c r="R55"/>
  <c r="M51"/>
  <c r="R64"/>
  <c r="C62"/>
  <c r="D62"/>
  <c r="F62"/>
  <c r="E62"/>
  <c r="M33"/>
  <c r="M20"/>
  <c r="R65"/>
  <c r="F60"/>
  <c r="E60"/>
  <c r="D60"/>
  <c r="C60"/>
  <c r="M14"/>
  <c r="E38"/>
  <c r="D38"/>
  <c r="C38"/>
  <c r="F38"/>
  <c r="C85"/>
  <c r="F85"/>
  <c r="D85"/>
  <c r="E85"/>
  <c r="M15"/>
  <c r="T13" i="73"/>
  <c r="S14"/>
  <c r="D14" i="28" s="1"/>
  <c r="R14" i="73"/>
  <c r="D14" i="29" s="1"/>
  <c r="P14" i="73"/>
  <c r="D14" i="24" s="1"/>
  <c r="Q14" i="73"/>
  <c r="D14" i="26" s="1"/>
  <c r="K12" i="65"/>
  <c r="C99" i="78" l="1"/>
  <c r="M99"/>
  <c r="E99"/>
  <c r="D99"/>
  <c r="F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BF30"/>
  <c r="DH30" s="1"/>
  <c r="D30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AY89"/>
  <c r="DG89" s="1"/>
  <c r="C89" i="40" s="1"/>
  <c r="CE89" i="54"/>
  <c r="AY91"/>
  <c r="DG91" s="1"/>
  <c r="C91" i="40" s="1"/>
  <c r="AY92" i="54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AY90"/>
  <c r="DG90" s="1"/>
  <c r="C90" i="40" s="1"/>
  <c r="AY98" i="54"/>
  <c r="DG5"/>
  <c r="C5" i="40" s="1"/>
  <c r="DG7" i="54"/>
  <c r="C7" i="40" s="1"/>
  <c r="DH8" i="54"/>
  <c r="D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J58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P35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<sst xmlns="http://schemas.openxmlformats.org/spreadsheetml/2006/main" count="8990" uniqueCount="565">
  <si>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</si>
  <si>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</si>
  <si>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</si>
  <si>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</si>
  <si>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</si>
  <si>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</si>
  <si>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</si>
  <si>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</si>
  <si>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</si>
  <si>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</si>
  <si>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</si>
  <si>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</si>
  <si>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</si>
  <si>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</si>
  <si>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</si>
  <si>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</si>
  <si>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</si>
  <si>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</si>
  <si>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</si>
  <si>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</si>
  <si>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</si>
  <si>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</si>
  <si>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</si>
  <si>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</si>
  <si>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</si>
  <si>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</si>
  <si>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</si>
  <si>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</si>
  <si>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</si>
  <si>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</si>
  <si>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</si>
  <si>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</si>
  <si>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</si>
  <si>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</si>
  <si>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</si>
  <si>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</si>
  <si>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</si>
  <si>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</si>
  <si>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</si>
  <si>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</si>
  <si>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</si>
  <si>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</si>
  <si>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</si>
  <si>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</si>
  <si>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</si>
  <si>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</si>
  <si>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</si>
  <si>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</si>
  <si>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</si>
  <si>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</si>
  <si>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</si>
  <si>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</si>
  <si>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</si>
  <si>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</si>
  <si>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</si>
  <si>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</si>
  <si>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</si>
  <si>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</si>
  <si>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</si>
  <si>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</si>
  <si>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</si>
  <si>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</si>
  <si>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</si>
  <si>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</si>
  <si>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</si>
  <si>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</si>
  <si>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</si>
  <si>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</si>
  <si>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</si>
  <si>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</si>
  <si>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</si>
  <si>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</si>
  <si>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</si>
  <si>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</si>
  <si>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</si>
  <si>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</si>
  <si>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</si>
  <si>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</si>
  <si>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</si>
  <si>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</si>
  <si>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</si>
  <si>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</si>
  <si>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</si>
  <si>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</si>
  <si>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</si>
  <si>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</si>
  <si>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</si>
  <si>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</si>
  <si>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</si>
  <si>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</si>
  <si>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</si>
  <si>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</si>
  <si>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</si>
  <si>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</si>
  <si>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</si>
  <si>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</si>
  <si>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</si>
  <si>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</si>
  <si>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</si>
  <si>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</si>
  <si>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</si>
  <si>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</si>
  <si>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</si>
  <si>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</si>
  <si>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</si>
  <si>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</si>
  <si>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</si>
  <si>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</si>
  <si>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</si>
  <si>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</si>
  <si>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</si>
  <si>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</si>
  <si>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</si>
  <si>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</si>
  <si>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</si>
  <si>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</si>
  <si>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</si>
  <si>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</si>
  <si>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</si>
  <si>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</si>
  <si>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</si>
  <si>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</si>
  <si>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</si>
  <si>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</si>
  <si>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</si>
  <si>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</si>
  <si>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</si>
  <si>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</si>
  <si>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</si>
  <si>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</si>
  <si>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</si>
  <si>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</si>
  <si>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</si>
  <si>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</si>
  <si>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</si>
  <si>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</si>
  <si>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</si>
  <si>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</si>
  <si>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</si>
  <si>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</si>
  <si>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</si>
  <si>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</si>
  <si>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</si>
  <si>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</si>
  <si>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</si>
  <si>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</si>
  <si>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</si>
  <si>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</si>
  <si>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</si>
  <si>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</si>
  <si>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</si>
  <si>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</si>
  <si>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</si>
  <si>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</si>
  <si>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</si>
  <si>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</si>
  <si>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</si>
  <si>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</si>
  <si>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</si>
  <si>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</si>
  <si>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</si>
  <si>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</si>
  <si>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</si>
  <si>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</si>
  <si>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</si>
  <si>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</si>
  <si>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</si>
  <si>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</si>
  <si>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</si>
  <si>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</si>
  <si>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</si>
  <si>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</si>
  <si>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</si>
  <si>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</si>
  <si>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</si>
  <si>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</si>
  <si>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</si>
  <si>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</si>
  <si>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</si>
  <si>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</si>
  <si>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</si>
  <si>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</si>
  <si>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</si>
  <si>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</si>
  <si>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</si>
  <si>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</si>
  <si>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</si>
  <si>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</si>
  <si>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</si>
  <si>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</si>
  <si>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</si>
  <si>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</si>
  <si>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</si>
  <si>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</si>
  <si>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</si>
  <si>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</si>
  <si>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</si>
  <si>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</si>
  <si>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</si>
  <si>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</si>
  <si>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</si>
  <si>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</si>
  <si>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</si>
  <si>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</si>
  <si>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</si>
  <si>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</si>
  <si>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</si>
  <si>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</si>
  <si>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</si>
  <si>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</si>
  <si>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</si>
  <si>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</si>
  <si>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</si>
  <si>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</si>
  <si>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</si>
  <si>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</si>
  <si>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</si>
  <si>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</si>
  <si>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</si>
  <si>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</si>
  <si>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</si>
  <si>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</si>
  <si>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</si>
  <si>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</si>
  <si>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</si>
  <si>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</si>
  <si>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</si>
  <si>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</si>
  <si>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</si>
  <si>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</si>
  <si>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</si>
  <si>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</si>
  <si>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</si>
  <si>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</si>
  <si>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</si>
  <si>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</si>
  <si>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</si>
  <si>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</si>
  <si>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</si>
  <si>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</si>
  <si>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</si>
  <si>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</si>
  <si>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</si>
  <si>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</si>
  <si>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</si>
  <si>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</si>
  <si>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</si>
  <si>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</si>
  <si>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</si>
  <si>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</si>
  <si>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</si>
  <si>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</si>
  <si>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</si>
  <si>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</si>
  <si>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</si>
  <si>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</si>
  <si>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</si>
  <si>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</si>
  <si>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</si>
  <si>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</si>
  <si>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</si>
  <si>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</si>
  <si>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</si>
  <si>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</si>
  <si>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</si>
  <si>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</si>
  <si>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</si>
  <si>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</si>
  <si>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</si>
  <si>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</si>
  <si>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</si>
  <si>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</si>
  <si>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</si>
  <si>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</si>
  <si>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</si>
  <si>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</si>
  <si>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</si>
  <si>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</si>
  <si>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</si>
  <si>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</si>
  <si>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</si>
  <si>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</si>
  <si>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</si>
  <si>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</si>
  <si>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</si>
  <si>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</si>
  <si>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</si>
  <si>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</si>
  <si>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</si>
  <si>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</si>
  <si>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</si>
  <si>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</si>
  <si>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</si>
  <si>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</si>
  <si>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</si>
  <si>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</si>
  <si>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</si>
  <si>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</si>
  <si>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</si>
  <si>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</si>
  <si>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</si>
  <si>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</si>
  <si>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</si>
  <si>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</si>
  <si>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</si>
  <si>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</si>
  <si>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</si>
  <si>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</si>
  <si>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</si>
  <si>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</si>
  <si>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</si>
  <si>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</si>
  <si>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</si>
  <si>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</si>
  <si>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</si>
  <si>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</si>
  <si>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</si>
  <si>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</si>
  <si>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</si>
  <si>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</si>
  <si>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</si>
  <si>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</si>
  <si>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</si>
  <si>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</si>
  <si>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</si>
  <si>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</si>
  <si>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</si>
  <si>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</si>
  <si>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</si>
  <si>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</si>
  <si>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</si>
  <si>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</si>
  <si>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</si>
  <si>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</si>
  <si>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</si>
  <si>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</si>
  <si>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</si>
  <si>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</si>
  <si>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</si>
  <si>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</si>
  <si>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</si>
  <si>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</si>
  <si>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</si>
  <si>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</si>
  <si>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</si>
  <si>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</si>
  <si>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</si>
  <si>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</si>
  <si>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</si>
  <si>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</si>
  <si>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</si>
  <si>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</si>
  <si>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</si>
  <si>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</si>
  <si>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</si>
  <si>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</si>
  <si>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</si>
  <si>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</si>
  <si>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</si>
  <si>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</si>
  <si>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</si>
  <si>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</si>
  <si>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</si>
  <si>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</si>
  <si>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</si>
  <si>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</si>
  <si>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</si>
  <si>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</si>
  <si>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</si>
  <si>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</si>
  <si>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</si>
  <si>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</si>
  <si>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</si>
  <si>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</si>
  <si>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</si>
  <si>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</si>
  <si>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</si>
  <si>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</si>
  <si>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</si>
  <si>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</si>
  <si>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</si>
  <si>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</si>
  <si>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</si>
  <si>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</si>
  <si>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</si>
  <si>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</si>
  <si>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</si>
  <si>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</si>
  <si>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</si>
  <si>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</si>
  <si>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</si>
  <si>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</si>
  <si>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</si>
  <si>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</si>
  <si>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</si>
  <si>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</si>
  <si>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</si>
  <si>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</si>
  <si>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</si>
  <si>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</si>
  <si>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</si>
  <si>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</si>
  <si>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</si>
  <si>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</si>
  <si>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</si>
  <si>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</si>
  <si>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</si>
  <si>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</si>
  <si>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</si>
  <si>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</si>
  <si>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</si>
  <si>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</si>
  <si>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</si>
  <si>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</si>
  <si>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</si>
  <si>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</si>
  <si>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</si>
  <si>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</si>
  <si>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</si>
  <si>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</si>
  <si>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</si>
  <si>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</si>
  <si>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</si>
  <si>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</si>
  <si>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</si>
  <si>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</si>
  <si>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</si>
  <si>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</si>
  <si>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</si>
  <si>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</si>
  <si>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</si>
  <si>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</si>
  <si>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</si>
  <si>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</si>
  <si>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</si>
  <si>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</si>
  <si>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</si>
  <si>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</si>
  <si>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</si>
  <si>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</si>
  <si>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</si>
  <si>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</si>
  <si>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</si>
  <si>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</si>
  <si>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</si>
  <si>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</si>
  <si>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</si>
  <si>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</si>
  <si>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</si>
  <si>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</si>
  <si>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</si>
  <si>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</si>
  <si>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</si>
  <si>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</si>
  <si>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</si>
  <si>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</si>
  <si>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</si>
  <si>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</si>
  <si>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</si>
  <si>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</si>
  <si>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</si>
  <si>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</si>
  <si>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</si>
  <si>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</si>
  <si>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</si>
  <si>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</si>
  <si>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</si>
  <si>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</si>
  <si>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</si>
  <si>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</si>
  <si>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</si>
  <si>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</si>
  <si>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</si>
  <si>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</si>
  <si>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</si>
  <si>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</si>
  <si>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</si>
  <si>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</si>
  <si>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</si>
  <si>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</si>
  <si>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</si>
  <si>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</si>
  <si>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</si>
  <si>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</si>
  <si>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</si>
  <si>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</si>
  <si>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</si>
  <si>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</si>
  <si>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</si>
  <si>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</si>
  <si>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</si>
  <si>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</si>
  <si>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</si>
  <si>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</si>
  <si>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</si>
  <si>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</si>
  <si>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</si>
  <si>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</si>
  <si>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</si>
  <si>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</si>
  <si>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</si>
  <si>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</si>
  <si>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</si>
  <si>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</si>
  <si>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</si>
  <si>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</si>
  <si>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</si>
  <si>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</si>
  <si>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</si>
  <si>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</si>
  <si>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</si>
  <si>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</si>
  <si>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</si>
  <si>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</si>
  <si>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</si>
  <si>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</si>
  <si>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</si>
  <si>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</si>
  <si>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</si>
  <si>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</si>
  <si>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</si>
  <si>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</si>
  <si>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</si>
  <si>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</si>
  <si>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</si>
  <si>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</si>
  <si>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</si>
  <si>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65IS2023/11/20</t>
  </si>
  <si>
    <t>GOA_Beneficiary</t>
  </si>
  <si>
    <t>WR/2023/20256/A/1115</t>
  </si>
  <si>
    <t>HP</t>
  </si>
  <si>
    <t>NR/2023/16187/A</t>
  </si>
  <si>
    <t>RSRPL_BKN</t>
  </si>
  <si>
    <t>NR/2023/18031/C</t>
  </si>
  <si>
    <t>ITCWIND</t>
  </si>
  <si>
    <t>NR/2023/17901/A/1065</t>
  </si>
  <si>
    <t>SOLAPUR_SOLAR</t>
  </si>
  <si>
    <t>NR/2023/18028/C</t>
  </si>
  <si>
    <t>RUVNL</t>
  </si>
  <si>
    <t>NR/2023/17064/A</t>
  </si>
  <si>
    <t>BSHP</t>
  </si>
  <si>
    <t>NR/2023/17905/A/1081</t>
  </si>
  <si>
    <t>CHANJUII</t>
  </si>
  <si>
    <t>NR/2023/18029/C</t>
  </si>
  <si>
    <t>AEML</t>
  </si>
  <si>
    <t>WR/2023/18560/A</t>
  </si>
  <si>
    <t>WR/2023/20254/A/1114</t>
  </si>
  <si>
    <t>WR/2023/18560/A/II</t>
  </si>
  <si>
    <t>KSEB</t>
  </si>
  <si>
    <t>SR/01112023/30112023/KSEB_BYPL-NOV23</t>
  </si>
  <si>
    <t>NR/01112023/30112023/HP-09</t>
  </si>
  <si>
    <t>NR/01112023/30112023/HP-10</t>
  </si>
  <si>
    <t>SBSRPC11PL_BKN</t>
  </si>
  <si>
    <t>NR/01102023/02012046/L_NR_2021_17</t>
  </si>
  <si>
    <t>RKM_POWER</t>
  </si>
  <si>
    <t>NR/03112023/30112023/IEX-231101-05680</t>
  </si>
  <si>
    <t>PX</t>
  </si>
  <si>
    <t>DELHI</t>
  </si>
  <si>
    <t>Column1</t>
  </si>
  <si>
    <t>MBMP</t>
  </si>
  <si>
    <t xml:space="preserve">NR/03112023/30112023/HPX-TAMDLY-011123-05147 </t>
  </si>
  <si>
    <t>DELHI-PX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</si>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</sst>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273.81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273.81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273.81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273.81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45250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278</v>
      </c>
    </row>
    <row r="9" spans="1:3">
      <c r="A9" s="46" t="s">
        <v>449</v>
      </c>
      <c r="B9" s="200">
        <v>45253.693449074075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45250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7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8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8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8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8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8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8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8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8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8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8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8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8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8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8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8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8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8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8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8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8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8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8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8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8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8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8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8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8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8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8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8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8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8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8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8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8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8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8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8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8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8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8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8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8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8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8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8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25.3</v>
      </c>
      <c r="C53" s="197">
        <v>25.3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10.555160000000001</v>
      </c>
      <c r="J53" s="21">
        <f t="shared" si="6"/>
        <v>5.9024900000000002</v>
      </c>
      <c r="K53" s="21">
        <f t="shared" si="7"/>
        <v>7.6127700000000003</v>
      </c>
      <c r="L53" s="21">
        <f t="shared" si="8"/>
        <v>1.2295800000000001</v>
      </c>
      <c r="M53" s="158">
        <f t="shared" si="9"/>
        <v>25.3</v>
      </c>
      <c r="N53" s="22"/>
      <c r="P53" s="37">
        <f t="shared" si="12"/>
        <v>10.555160000000001</v>
      </c>
      <c r="Q53" s="37">
        <f t="shared" si="13"/>
        <v>5.9024900000000002</v>
      </c>
      <c r="R53" s="37">
        <f t="shared" si="14"/>
        <v>7.6127700000000003</v>
      </c>
      <c r="S53" s="37">
        <f t="shared" si="15"/>
        <v>1.2295800000000001</v>
      </c>
      <c r="T53" s="37">
        <f t="shared" si="10"/>
        <v>25.3</v>
      </c>
    </row>
    <row r="54" spans="1:20">
      <c r="A54" s="8" t="s">
        <v>96</v>
      </c>
      <c r="B54" s="197">
        <v>25.3</v>
      </c>
      <c r="C54" s="197">
        <v>25.3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10.555160000000001</v>
      </c>
      <c r="J54" s="21">
        <f t="shared" si="6"/>
        <v>5.9024900000000002</v>
      </c>
      <c r="K54" s="21">
        <f t="shared" si="7"/>
        <v>7.6127700000000003</v>
      </c>
      <c r="L54" s="21">
        <f t="shared" si="8"/>
        <v>1.2295800000000001</v>
      </c>
      <c r="M54" s="158">
        <f t="shared" si="9"/>
        <v>25.3</v>
      </c>
      <c r="N54" s="22"/>
      <c r="P54" s="37">
        <f t="shared" si="12"/>
        <v>10.555160000000001</v>
      </c>
      <c r="Q54" s="37">
        <f t="shared" si="13"/>
        <v>5.9024900000000002</v>
      </c>
      <c r="R54" s="37">
        <f t="shared" si="14"/>
        <v>7.6127700000000003</v>
      </c>
      <c r="S54" s="37">
        <f t="shared" si="15"/>
        <v>1.2295800000000001</v>
      </c>
      <c r="T54" s="37">
        <f t="shared" si="10"/>
        <v>25.3</v>
      </c>
    </row>
    <row r="55" spans="1:20">
      <c r="A55" s="8" t="s">
        <v>97</v>
      </c>
      <c r="B55" s="197">
        <v>25.3</v>
      </c>
      <c r="C55" s="197">
        <v>25.3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10.555160000000001</v>
      </c>
      <c r="J55" s="21">
        <f t="shared" si="6"/>
        <v>5.9024900000000002</v>
      </c>
      <c r="K55" s="21">
        <f t="shared" si="7"/>
        <v>7.6127700000000003</v>
      </c>
      <c r="L55" s="21">
        <f t="shared" si="8"/>
        <v>1.2295800000000001</v>
      </c>
      <c r="M55" s="158">
        <f t="shared" si="9"/>
        <v>25.3</v>
      </c>
      <c r="N55" s="22"/>
      <c r="P55" s="37">
        <f t="shared" si="12"/>
        <v>10.555160000000001</v>
      </c>
      <c r="Q55" s="37">
        <f t="shared" si="13"/>
        <v>5.9024900000000002</v>
      </c>
      <c r="R55" s="37">
        <f t="shared" si="14"/>
        <v>7.6127700000000003</v>
      </c>
      <c r="S55" s="37">
        <f t="shared" si="15"/>
        <v>1.2295800000000001</v>
      </c>
      <c r="T55" s="37">
        <f t="shared" si="10"/>
        <v>25.3</v>
      </c>
    </row>
    <row r="56" spans="1:20">
      <c r="A56" s="8" t="s">
        <v>98</v>
      </c>
      <c r="B56" s="197">
        <v>25.3</v>
      </c>
      <c r="C56" s="197">
        <v>25.3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10.555160000000001</v>
      </c>
      <c r="J56" s="21">
        <f t="shared" si="6"/>
        <v>5.9024900000000002</v>
      </c>
      <c r="K56" s="21">
        <f t="shared" si="7"/>
        <v>7.6127700000000003</v>
      </c>
      <c r="L56" s="21">
        <f t="shared" si="8"/>
        <v>1.2295800000000001</v>
      </c>
      <c r="M56" s="158">
        <f t="shared" si="9"/>
        <v>25.3</v>
      </c>
      <c r="N56" s="22"/>
      <c r="P56" s="37">
        <f t="shared" si="12"/>
        <v>10.555160000000001</v>
      </c>
      <c r="Q56" s="37">
        <f t="shared" si="13"/>
        <v>5.9024900000000002</v>
      </c>
      <c r="R56" s="37">
        <f t="shared" si="14"/>
        <v>7.6127700000000003</v>
      </c>
      <c r="S56" s="37">
        <f t="shared" si="15"/>
        <v>1.2295800000000001</v>
      </c>
      <c r="T56" s="37">
        <f t="shared" si="10"/>
        <v>25.3</v>
      </c>
    </row>
    <row r="57" spans="1:20">
      <c r="A57" s="8" t="s">
        <v>99</v>
      </c>
      <c r="B57" s="197">
        <v>25.3</v>
      </c>
      <c r="C57" s="197">
        <v>25.3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10.555160000000001</v>
      </c>
      <c r="J57" s="21">
        <f t="shared" si="6"/>
        <v>5.9024900000000002</v>
      </c>
      <c r="K57" s="21">
        <f t="shared" si="7"/>
        <v>7.6127700000000003</v>
      </c>
      <c r="L57" s="21">
        <f t="shared" si="8"/>
        <v>1.2295800000000001</v>
      </c>
      <c r="M57" s="158">
        <f t="shared" si="9"/>
        <v>25.3</v>
      </c>
      <c r="N57" s="22"/>
      <c r="P57" s="37">
        <f t="shared" si="12"/>
        <v>10.555160000000001</v>
      </c>
      <c r="Q57" s="37">
        <f t="shared" si="13"/>
        <v>5.9024900000000002</v>
      </c>
      <c r="R57" s="37">
        <f t="shared" si="14"/>
        <v>7.6127700000000003</v>
      </c>
      <c r="S57" s="37">
        <f t="shared" si="15"/>
        <v>1.2295800000000001</v>
      </c>
      <c r="T57" s="37">
        <f t="shared" si="10"/>
        <v>25.3</v>
      </c>
    </row>
    <row r="58" spans="1:20">
      <c r="A58" s="8" t="s">
        <v>100</v>
      </c>
      <c r="B58" s="197">
        <v>25.3</v>
      </c>
      <c r="C58" s="197">
        <v>25.3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10.555160000000001</v>
      </c>
      <c r="J58" s="21">
        <f t="shared" si="6"/>
        <v>5.9024900000000002</v>
      </c>
      <c r="K58" s="21">
        <f t="shared" si="7"/>
        <v>7.6127700000000003</v>
      </c>
      <c r="L58" s="21">
        <f t="shared" si="8"/>
        <v>1.2295800000000001</v>
      </c>
      <c r="M58" s="158">
        <f t="shared" si="9"/>
        <v>25.3</v>
      </c>
      <c r="N58" s="22"/>
      <c r="P58" s="37">
        <f t="shared" si="12"/>
        <v>10.555160000000001</v>
      </c>
      <c r="Q58" s="37">
        <f t="shared" si="13"/>
        <v>5.9024900000000002</v>
      </c>
      <c r="R58" s="37">
        <f t="shared" si="14"/>
        <v>7.6127700000000003</v>
      </c>
      <c r="S58" s="37">
        <f t="shared" si="15"/>
        <v>1.2295800000000001</v>
      </c>
      <c r="T58" s="37">
        <f t="shared" si="10"/>
        <v>25.3</v>
      </c>
    </row>
    <row r="59" spans="1:20">
      <c r="A59" s="8" t="s">
        <v>101</v>
      </c>
      <c r="B59" s="197">
        <v>25.3</v>
      </c>
      <c r="C59" s="197">
        <v>25.3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10.555160000000001</v>
      </c>
      <c r="J59" s="21">
        <f t="shared" si="6"/>
        <v>5.9024900000000002</v>
      </c>
      <c r="K59" s="21">
        <f t="shared" si="7"/>
        <v>7.6127700000000003</v>
      </c>
      <c r="L59" s="21">
        <f t="shared" si="8"/>
        <v>1.2295800000000001</v>
      </c>
      <c r="M59" s="158">
        <f t="shared" si="9"/>
        <v>25.3</v>
      </c>
      <c r="N59" s="22"/>
      <c r="P59" s="37">
        <f t="shared" si="12"/>
        <v>10.555160000000001</v>
      </c>
      <c r="Q59" s="37">
        <f t="shared" si="13"/>
        <v>5.9024900000000002</v>
      </c>
      <c r="R59" s="37">
        <f t="shared" si="14"/>
        <v>7.6127700000000003</v>
      </c>
      <c r="S59" s="37">
        <f t="shared" si="15"/>
        <v>1.2295800000000001</v>
      </c>
      <c r="T59" s="37">
        <f t="shared" si="10"/>
        <v>25.3</v>
      </c>
    </row>
    <row r="60" spans="1:20">
      <c r="A60" s="8" t="s">
        <v>102</v>
      </c>
      <c r="B60" s="197">
        <v>25.3</v>
      </c>
      <c r="C60" s="197">
        <v>25.3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10.555160000000001</v>
      </c>
      <c r="J60" s="21">
        <f t="shared" si="6"/>
        <v>5.9024900000000002</v>
      </c>
      <c r="K60" s="21">
        <f t="shared" si="7"/>
        <v>7.6127700000000003</v>
      </c>
      <c r="L60" s="21">
        <f t="shared" si="8"/>
        <v>1.2295800000000001</v>
      </c>
      <c r="M60" s="158">
        <f t="shared" si="9"/>
        <v>25.3</v>
      </c>
      <c r="N60" s="22"/>
      <c r="P60" s="37">
        <f t="shared" si="12"/>
        <v>10.555160000000001</v>
      </c>
      <c r="Q60" s="37">
        <f t="shared" si="13"/>
        <v>5.9024900000000002</v>
      </c>
      <c r="R60" s="37">
        <f t="shared" si="14"/>
        <v>7.6127700000000003</v>
      </c>
      <c r="S60" s="37">
        <f t="shared" si="15"/>
        <v>1.2295800000000001</v>
      </c>
      <c r="T60" s="37">
        <f t="shared" si="10"/>
        <v>25.3</v>
      </c>
    </row>
    <row r="61" spans="1:20">
      <c r="A61" s="8" t="s">
        <v>103</v>
      </c>
      <c r="B61" s="197">
        <v>25.3</v>
      </c>
      <c r="C61" s="197">
        <v>25.3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10.555160000000001</v>
      </c>
      <c r="J61" s="21">
        <f t="shared" si="6"/>
        <v>5.9024900000000002</v>
      </c>
      <c r="K61" s="21">
        <f t="shared" si="7"/>
        <v>7.6127700000000003</v>
      </c>
      <c r="L61" s="21">
        <f t="shared" si="8"/>
        <v>1.2295800000000001</v>
      </c>
      <c r="M61" s="158">
        <f t="shared" si="9"/>
        <v>25.3</v>
      </c>
      <c r="N61" s="22"/>
      <c r="P61" s="37">
        <f t="shared" si="12"/>
        <v>10.555160000000001</v>
      </c>
      <c r="Q61" s="37">
        <f t="shared" si="13"/>
        <v>5.9024900000000002</v>
      </c>
      <c r="R61" s="37">
        <f t="shared" si="14"/>
        <v>7.6127700000000003</v>
      </c>
      <c r="S61" s="37">
        <f t="shared" si="15"/>
        <v>1.2295800000000001</v>
      </c>
      <c r="T61" s="37">
        <f t="shared" si="10"/>
        <v>25.3</v>
      </c>
    </row>
    <row r="62" spans="1:20">
      <c r="A62" s="8" t="s">
        <v>104</v>
      </c>
      <c r="B62" s="197">
        <v>25.3</v>
      </c>
      <c r="C62" s="197">
        <v>25.3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10.555160000000001</v>
      </c>
      <c r="J62" s="21">
        <f t="shared" si="6"/>
        <v>5.9024900000000002</v>
      </c>
      <c r="K62" s="21">
        <f t="shared" si="7"/>
        <v>7.6127700000000003</v>
      </c>
      <c r="L62" s="21">
        <f t="shared" si="8"/>
        <v>1.2295800000000001</v>
      </c>
      <c r="M62" s="158">
        <f t="shared" si="9"/>
        <v>25.3</v>
      </c>
      <c r="N62" s="22"/>
      <c r="P62" s="37">
        <f t="shared" si="12"/>
        <v>10.555160000000001</v>
      </c>
      <c r="Q62" s="37">
        <f t="shared" si="13"/>
        <v>5.9024900000000002</v>
      </c>
      <c r="R62" s="37">
        <f t="shared" si="14"/>
        <v>7.6127700000000003</v>
      </c>
      <c r="S62" s="37">
        <f t="shared" si="15"/>
        <v>1.2295800000000001</v>
      </c>
      <c r="T62" s="37">
        <f t="shared" si="10"/>
        <v>25.3</v>
      </c>
    </row>
    <row r="63" spans="1:20">
      <c r="A63" s="8" t="s">
        <v>105</v>
      </c>
      <c r="B63" s="197">
        <v>25.3</v>
      </c>
      <c r="C63" s="197">
        <v>25.3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10.555160000000001</v>
      </c>
      <c r="J63" s="21">
        <f t="shared" si="6"/>
        <v>5.9024900000000002</v>
      </c>
      <c r="K63" s="21">
        <f t="shared" si="7"/>
        <v>7.6127700000000003</v>
      </c>
      <c r="L63" s="21">
        <f t="shared" si="8"/>
        <v>1.2295800000000001</v>
      </c>
      <c r="M63" s="158">
        <f t="shared" si="9"/>
        <v>25.3</v>
      </c>
      <c r="N63" s="22"/>
      <c r="P63" s="37">
        <f t="shared" si="12"/>
        <v>10.555160000000001</v>
      </c>
      <c r="Q63" s="37">
        <f t="shared" si="13"/>
        <v>5.9024900000000002</v>
      </c>
      <c r="R63" s="37">
        <f t="shared" si="14"/>
        <v>7.6127700000000003</v>
      </c>
      <c r="S63" s="37">
        <f t="shared" si="15"/>
        <v>1.2295800000000001</v>
      </c>
      <c r="T63" s="37">
        <f t="shared" si="10"/>
        <v>25.3</v>
      </c>
    </row>
    <row r="64" spans="1:20">
      <c r="A64" s="8" t="s">
        <v>106</v>
      </c>
      <c r="B64" s="197">
        <v>25.3</v>
      </c>
      <c r="C64" s="197">
        <v>25.3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10.555160000000001</v>
      </c>
      <c r="J64" s="21">
        <f t="shared" si="6"/>
        <v>5.9024900000000002</v>
      </c>
      <c r="K64" s="21">
        <f t="shared" si="7"/>
        <v>7.6127700000000003</v>
      </c>
      <c r="L64" s="21">
        <f t="shared" si="8"/>
        <v>1.2295800000000001</v>
      </c>
      <c r="M64" s="158">
        <f t="shared" si="9"/>
        <v>25.3</v>
      </c>
      <c r="N64" s="22"/>
      <c r="P64" s="37">
        <f t="shared" si="12"/>
        <v>10.555160000000001</v>
      </c>
      <c r="Q64" s="37">
        <f t="shared" si="13"/>
        <v>5.9024900000000002</v>
      </c>
      <c r="R64" s="37">
        <f t="shared" si="14"/>
        <v>7.6127700000000003</v>
      </c>
      <c r="S64" s="37">
        <f t="shared" si="15"/>
        <v>1.2295800000000001</v>
      </c>
      <c r="T64" s="37">
        <f t="shared" si="10"/>
        <v>25.3</v>
      </c>
    </row>
    <row r="65" spans="1:20">
      <c r="A65" s="8" t="s">
        <v>107</v>
      </c>
      <c r="B65" s="197">
        <v>25.3</v>
      </c>
      <c r="C65" s="197">
        <v>25.3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10.555160000000001</v>
      </c>
      <c r="J65" s="21">
        <f t="shared" si="6"/>
        <v>5.9024900000000002</v>
      </c>
      <c r="K65" s="21">
        <f t="shared" si="7"/>
        <v>7.6127700000000003</v>
      </c>
      <c r="L65" s="21">
        <f t="shared" si="8"/>
        <v>1.2295800000000001</v>
      </c>
      <c r="M65" s="158">
        <f t="shared" si="9"/>
        <v>25.3</v>
      </c>
      <c r="N65" s="22"/>
      <c r="P65" s="37">
        <f t="shared" si="12"/>
        <v>10.555160000000001</v>
      </c>
      <c r="Q65" s="37">
        <f t="shared" si="13"/>
        <v>5.9024900000000002</v>
      </c>
      <c r="R65" s="37">
        <f t="shared" si="14"/>
        <v>7.6127700000000003</v>
      </c>
      <c r="S65" s="37">
        <f t="shared" si="15"/>
        <v>1.2295800000000001</v>
      </c>
      <c r="T65" s="37">
        <f t="shared" si="10"/>
        <v>25.3</v>
      </c>
    </row>
    <row r="66" spans="1:20">
      <c r="A66" s="8" t="s">
        <v>108</v>
      </c>
      <c r="B66" s="197">
        <v>25.3</v>
      </c>
      <c r="C66" s="197">
        <v>25.3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10.555160000000001</v>
      </c>
      <c r="J66" s="21">
        <f t="shared" si="6"/>
        <v>5.9024900000000002</v>
      </c>
      <c r="K66" s="21">
        <f t="shared" si="7"/>
        <v>7.6127700000000003</v>
      </c>
      <c r="L66" s="21">
        <f t="shared" si="8"/>
        <v>1.2295800000000001</v>
      </c>
      <c r="M66" s="158">
        <f t="shared" si="9"/>
        <v>25.3</v>
      </c>
      <c r="N66" s="22"/>
      <c r="P66" s="37">
        <f t="shared" si="12"/>
        <v>10.555160000000001</v>
      </c>
      <c r="Q66" s="37">
        <f t="shared" si="13"/>
        <v>5.9024900000000002</v>
      </c>
      <c r="R66" s="37">
        <f t="shared" si="14"/>
        <v>7.6127700000000003</v>
      </c>
      <c r="S66" s="37">
        <f t="shared" si="15"/>
        <v>1.2295800000000001</v>
      </c>
      <c r="T66" s="37">
        <f t="shared" si="10"/>
        <v>25.3</v>
      </c>
    </row>
    <row r="67" spans="1:20">
      <c r="A67" s="8" t="s">
        <v>109</v>
      </c>
      <c r="B67" s="197">
        <v>25.3</v>
      </c>
      <c r="C67" s="197">
        <v>25.3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10.555160000000001</v>
      </c>
      <c r="J67" s="21">
        <f t="shared" si="6"/>
        <v>5.9024900000000002</v>
      </c>
      <c r="K67" s="21">
        <f t="shared" si="7"/>
        <v>7.6127700000000003</v>
      </c>
      <c r="L67" s="21">
        <f t="shared" si="8"/>
        <v>1.2295800000000001</v>
      </c>
      <c r="M67" s="158">
        <f t="shared" si="9"/>
        <v>25.3</v>
      </c>
      <c r="N67" s="22"/>
      <c r="P67" s="37">
        <f t="shared" ref="P67:P98" si="17">I67</f>
        <v>10.555160000000001</v>
      </c>
      <c r="Q67" s="37">
        <f t="shared" ref="Q67:Q98" si="18">J67</f>
        <v>5.9024900000000002</v>
      </c>
      <c r="R67" s="37">
        <f t="shared" ref="R67:R98" si="19">K67</f>
        <v>7.6127700000000003</v>
      </c>
      <c r="S67" s="37">
        <f t="shared" ref="S67:S98" si="20">L67</f>
        <v>1.2295800000000001</v>
      </c>
      <c r="T67" s="37">
        <f t="shared" si="10"/>
        <v>25.3</v>
      </c>
    </row>
    <row r="68" spans="1:20">
      <c r="A68" s="8" t="s">
        <v>110</v>
      </c>
      <c r="B68" s="197">
        <v>25.3</v>
      </c>
      <c r="C68" s="197">
        <v>25.3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10.555160000000001</v>
      </c>
      <c r="J68" s="21">
        <f t="shared" ref="J68:J98" si="22">C68*E68/100</f>
        <v>5.9024900000000002</v>
      </c>
      <c r="K68" s="21">
        <f t="shared" ref="K68:K98" si="23">C68*F68/100</f>
        <v>7.6127700000000003</v>
      </c>
      <c r="L68" s="21">
        <f t="shared" ref="L68:L98" si="24">C68*G68/100</f>
        <v>1.2295800000000001</v>
      </c>
      <c r="M68" s="158">
        <f t="shared" ref="M68:M98" si="25">SUM(I68:L68)</f>
        <v>25.3</v>
      </c>
      <c r="N68" s="22"/>
      <c r="P68" s="37">
        <f t="shared" si="17"/>
        <v>10.555160000000001</v>
      </c>
      <c r="Q68" s="37">
        <f t="shared" si="18"/>
        <v>5.9024900000000002</v>
      </c>
      <c r="R68" s="37">
        <f t="shared" si="19"/>
        <v>7.6127700000000003</v>
      </c>
      <c r="S68" s="37">
        <f t="shared" si="20"/>
        <v>1.2295800000000001</v>
      </c>
      <c r="T68" s="37">
        <f t="shared" ref="T68:T99" si="26">SUM(P68:S68)</f>
        <v>25.3</v>
      </c>
    </row>
    <row r="69" spans="1:20">
      <c r="A69" s="8" t="s">
        <v>111</v>
      </c>
      <c r="B69" s="197">
        <v>25.3</v>
      </c>
      <c r="C69" s="197">
        <v>25.3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10.555160000000001</v>
      </c>
      <c r="J69" s="21">
        <f t="shared" si="22"/>
        <v>5.9024900000000002</v>
      </c>
      <c r="K69" s="21">
        <f t="shared" si="23"/>
        <v>7.6127700000000003</v>
      </c>
      <c r="L69" s="21">
        <f t="shared" si="24"/>
        <v>1.2295800000000001</v>
      </c>
      <c r="M69" s="158">
        <f t="shared" si="25"/>
        <v>25.3</v>
      </c>
      <c r="N69" s="22"/>
      <c r="P69" s="37">
        <f t="shared" si="17"/>
        <v>10.555160000000001</v>
      </c>
      <c r="Q69" s="37">
        <f t="shared" si="18"/>
        <v>5.9024900000000002</v>
      </c>
      <c r="R69" s="37">
        <f t="shared" si="19"/>
        <v>7.6127700000000003</v>
      </c>
      <c r="S69" s="37">
        <f t="shared" si="20"/>
        <v>1.2295800000000001</v>
      </c>
      <c r="T69" s="37">
        <f t="shared" si="26"/>
        <v>25.3</v>
      </c>
    </row>
    <row r="70" spans="1:20">
      <c r="A70" s="8" t="s">
        <v>112</v>
      </c>
      <c r="B70" s="197">
        <v>25.3</v>
      </c>
      <c r="C70" s="197">
        <v>25.3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10.555160000000001</v>
      </c>
      <c r="J70" s="21">
        <f t="shared" si="22"/>
        <v>5.9024900000000002</v>
      </c>
      <c r="K70" s="21">
        <f t="shared" si="23"/>
        <v>7.6127700000000003</v>
      </c>
      <c r="L70" s="21">
        <f t="shared" si="24"/>
        <v>1.2295800000000001</v>
      </c>
      <c r="M70" s="158">
        <f t="shared" si="25"/>
        <v>25.3</v>
      </c>
      <c r="N70" s="22"/>
      <c r="P70" s="37">
        <f t="shared" si="17"/>
        <v>10.555160000000001</v>
      </c>
      <c r="Q70" s="37">
        <f t="shared" si="18"/>
        <v>5.9024900000000002</v>
      </c>
      <c r="R70" s="37">
        <f t="shared" si="19"/>
        <v>7.6127700000000003</v>
      </c>
      <c r="S70" s="37">
        <f t="shared" si="20"/>
        <v>1.2295800000000001</v>
      </c>
      <c r="T70" s="37">
        <f t="shared" si="26"/>
        <v>25.3</v>
      </c>
    </row>
    <row r="71" spans="1:20">
      <c r="A71" s="8" t="s">
        <v>113</v>
      </c>
      <c r="B71" s="197">
        <v>25.3</v>
      </c>
      <c r="C71" s="197">
        <v>25.3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10.555160000000001</v>
      </c>
      <c r="J71" s="21">
        <f t="shared" si="22"/>
        <v>5.9024900000000002</v>
      </c>
      <c r="K71" s="21">
        <f t="shared" si="23"/>
        <v>7.6127700000000003</v>
      </c>
      <c r="L71" s="21">
        <f t="shared" si="24"/>
        <v>1.2295800000000001</v>
      </c>
      <c r="M71" s="158">
        <f t="shared" si="25"/>
        <v>25.3</v>
      </c>
      <c r="N71" s="22"/>
      <c r="P71" s="37">
        <f t="shared" si="17"/>
        <v>10.555160000000001</v>
      </c>
      <c r="Q71" s="37">
        <f t="shared" si="18"/>
        <v>5.9024900000000002</v>
      </c>
      <c r="R71" s="37">
        <f t="shared" si="19"/>
        <v>7.6127700000000003</v>
      </c>
      <c r="S71" s="37">
        <f t="shared" si="20"/>
        <v>1.2295800000000001</v>
      </c>
      <c r="T71" s="37">
        <f t="shared" si="26"/>
        <v>25.3</v>
      </c>
    </row>
    <row r="72" spans="1:20">
      <c r="A72" s="8" t="s">
        <v>114</v>
      </c>
      <c r="B72" s="197">
        <v>25.3</v>
      </c>
      <c r="C72" s="197">
        <v>25.3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10.555160000000001</v>
      </c>
      <c r="J72" s="21">
        <f t="shared" si="22"/>
        <v>5.9024900000000002</v>
      </c>
      <c r="K72" s="21">
        <f t="shared" si="23"/>
        <v>7.6127700000000003</v>
      </c>
      <c r="L72" s="21">
        <f t="shared" si="24"/>
        <v>1.2295800000000001</v>
      </c>
      <c r="M72" s="158">
        <f t="shared" si="25"/>
        <v>25.3</v>
      </c>
      <c r="N72" s="22"/>
      <c r="P72" s="37">
        <f t="shared" si="17"/>
        <v>10.555160000000001</v>
      </c>
      <c r="Q72" s="37">
        <f t="shared" si="18"/>
        <v>5.9024900000000002</v>
      </c>
      <c r="R72" s="37">
        <f t="shared" si="19"/>
        <v>7.6127700000000003</v>
      </c>
      <c r="S72" s="37">
        <f t="shared" si="20"/>
        <v>1.2295800000000001</v>
      </c>
      <c r="T72" s="37">
        <f t="shared" si="26"/>
        <v>25.3</v>
      </c>
    </row>
    <row r="73" spans="1:20">
      <c r="A73" s="8" t="s">
        <v>115</v>
      </c>
      <c r="B73" s="197">
        <v>25.3</v>
      </c>
      <c r="C73" s="197">
        <v>25.3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10.555160000000001</v>
      </c>
      <c r="J73" s="21">
        <f t="shared" si="22"/>
        <v>5.9024900000000002</v>
      </c>
      <c r="K73" s="21">
        <f t="shared" si="23"/>
        <v>7.6127700000000003</v>
      </c>
      <c r="L73" s="21">
        <f t="shared" si="24"/>
        <v>1.2295800000000001</v>
      </c>
      <c r="M73" s="158">
        <f t="shared" si="25"/>
        <v>25.3</v>
      </c>
      <c r="N73" s="22"/>
      <c r="P73" s="37">
        <f t="shared" si="17"/>
        <v>10.555160000000001</v>
      </c>
      <c r="Q73" s="37">
        <f t="shared" si="18"/>
        <v>5.9024900000000002</v>
      </c>
      <c r="R73" s="37">
        <f t="shared" si="19"/>
        <v>7.6127700000000003</v>
      </c>
      <c r="S73" s="37">
        <f t="shared" si="20"/>
        <v>1.2295800000000001</v>
      </c>
      <c r="T73" s="37">
        <f t="shared" si="26"/>
        <v>25.3</v>
      </c>
    </row>
    <row r="74" spans="1:20">
      <c r="A74" s="8" t="s">
        <v>116</v>
      </c>
      <c r="B74" s="197">
        <v>25.3</v>
      </c>
      <c r="C74" s="197">
        <v>25.3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10.555160000000001</v>
      </c>
      <c r="J74" s="21">
        <f t="shared" si="22"/>
        <v>5.9024900000000002</v>
      </c>
      <c r="K74" s="21">
        <f t="shared" si="23"/>
        <v>7.6127700000000003</v>
      </c>
      <c r="L74" s="21">
        <f t="shared" si="24"/>
        <v>1.2295800000000001</v>
      </c>
      <c r="M74" s="158">
        <f t="shared" si="25"/>
        <v>25.3</v>
      </c>
      <c r="N74" s="22"/>
      <c r="P74" s="37">
        <f t="shared" si="17"/>
        <v>10.555160000000001</v>
      </c>
      <c r="Q74" s="37">
        <f t="shared" si="18"/>
        <v>5.9024900000000002</v>
      </c>
      <c r="R74" s="37">
        <f t="shared" si="19"/>
        <v>7.6127700000000003</v>
      </c>
      <c r="S74" s="37">
        <f t="shared" si="20"/>
        <v>1.2295800000000001</v>
      </c>
      <c r="T74" s="37">
        <f t="shared" si="26"/>
        <v>25.3</v>
      </c>
    </row>
    <row r="75" spans="1:20">
      <c r="A75" s="8" t="s">
        <v>117</v>
      </c>
      <c r="B75" s="197">
        <v>25.3</v>
      </c>
      <c r="C75" s="197">
        <v>25.3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10.555160000000001</v>
      </c>
      <c r="J75" s="21">
        <f t="shared" si="22"/>
        <v>5.9024900000000002</v>
      </c>
      <c r="K75" s="21">
        <f t="shared" si="23"/>
        <v>7.6127700000000003</v>
      </c>
      <c r="L75" s="21">
        <f t="shared" si="24"/>
        <v>1.2295800000000001</v>
      </c>
      <c r="M75" s="158">
        <f t="shared" si="25"/>
        <v>25.3</v>
      </c>
      <c r="N75" s="22"/>
      <c r="P75" s="37">
        <f t="shared" si="17"/>
        <v>10.555160000000001</v>
      </c>
      <c r="Q75" s="37">
        <f t="shared" si="18"/>
        <v>5.9024900000000002</v>
      </c>
      <c r="R75" s="37">
        <f t="shared" si="19"/>
        <v>7.6127700000000003</v>
      </c>
      <c r="S75" s="37">
        <f t="shared" si="20"/>
        <v>1.2295800000000001</v>
      </c>
      <c r="T75" s="37">
        <f t="shared" si="26"/>
        <v>25.3</v>
      </c>
    </row>
    <row r="76" spans="1:20">
      <c r="A76" s="8" t="s">
        <v>118</v>
      </c>
      <c r="B76" s="197">
        <v>25.3</v>
      </c>
      <c r="C76" s="197">
        <v>25.3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10.555160000000001</v>
      </c>
      <c r="J76" s="21">
        <f t="shared" si="22"/>
        <v>5.9024900000000002</v>
      </c>
      <c r="K76" s="21">
        <f t="shared" si="23"/>
        <v>7.6127700000000003</v>
      </c>
      <c r="L76" s="21">
        <f t="shared" si="24"/>
        <v>1.2295800000000001</v>
      </c>
      <c r="M76" s="158">
        <f t="shared" si="25"/>
        <v>25.3</v>
      </c>
      <c r="N76" s="22"/>
      <c r="P76" s="37">
        <f t="shared" si="17"/>
        <v>10.555160000000001</v>
      </c>
      <c r="Q76" s="37">
        <f t="shared" si="18"/>
        <v>5.9024900000000002</v>
      </c>
      <c r="R76" s="37">
        <f t="shared" si="19"/>
        <v>7.6127700000000003</v>
      </c>
      <c r="S76" s="37">
        <f t="shared" si="20"/>
        <v>1.2295800000000001</v>
      </c>
      <c r="T76" s="37">
        <f t="shared" si="26"/>
        <v>25.3</v>
      </c>
    </row>
    <row r="77" spans="1:20">
      <c r="A77" s="8" t="s">
        <v>119</v>
      </c>
      <c r="B77" s="197">
        <v>25.3</v>
      </c>
      <c r="C77" s="197">
        <v>25.3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10.555160000000001</v>
      </c>
      <c r="J77" s="21">
        <f t="shared" si="22"/>
        <v>5.9024900000000002</v>
      </c>
      <c r="K77" s="21">
        <f t="shared" si="23"/>
        <v>7.6127700000000003</v>
      </c>
      <c r="L77" s="21">
        <f t="shared" si="24"/>
        <v>1.2295800000000001</v>
      </c>
      <c r="M77" s="158">
        <f t="shared" si="25"/>
        <v>25.3</v>
      </c>
      <c r="N77" s="22"/>
      <c r="P77" s="37">
        <f t="shared" si="17"/>
        <v>10.555160000000001</v>
      </c>
      <c r="Q77" s="37">
        <f t="shared" si="18"/>
        <v>5.9024900000000002</v>
      </c>
      <c r="R77" s="37">
        <f t="shared" si="19"/>
        <v>7.6127700000000003</v>
      </c>
      <c r="S77" s="37">
        <f t="shared" si="20"/>
        <v>1.2295800000000001</v>
      </c>
      <c r="T77" s="37">
        <f t="shared" si="26"/>
        <v>25.3</v>
      </c>
    </row>
    <row r="78" spans="1:20">
      <c r="A78" s="8" t="s">
        <v>120</v>
      </c>
      <c r="B78" s="197">
        <v>25.3</v>
      </c>
      <c r="C78" s="197">
        <v>25.3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10.555160000000001</v>
      </c>
      <c r="J78" s="21">
        <f t="shared" si="22"/>
        <v>5.9024900000000002</v>
      </c>
      <c r="K78" s="21">
        <f t="shared" si="23"/>
        <v>7.6127700000000003</v>
      </c>
      <c r="L78" s="21">
        <f t="shared" si="24"/>
        <v>1.2295800000000001</v>
      </c>
      <c r="M78" s="158">
        <f t="shared" si="25"/>
        <v>25.3</v>
      </c>
      <c r="N78" s="22"/>
      <c r="P78" s="37">
        <f t="shared" si="17"/>
        <v>10.555160000000001</v>
      </c>
      <c r="Q78" s="37">
        <f t="shared" si="18"/>
        <v>5.9024900000000002</v>
      </c>
      <c r="R78" s="37">
        <f t="shared" si="19"/>
        <v>7.6127700000000003</v>
      </c>
      <c r="S78" s="37">
        <f t="shared" si="20"/>
        <v>1.2295800000000001</v>
      </c>
      <c r="T78" s="37">
        <f t="shared" si="26"/>
        <v>25.3</v>
      </c>
    </row>
    <row r="79" spans="1:20">
      <c r="A79" s="8" t="s">
        <v>121</v>
      </c>
      <c r="B79" s="197">
        <v>25.3</v>
      </c>
      <c r="C79" s="197">
        <v>25.3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10.555160000000001</v>
      </c>
      <c r="J79" s="21">
        <f t="shared" si="22"/>
        <v>5.9024900000000002</v>
      </c>
      <c r="K79" s="21">
        <f t="shared" si="23"/>
        <v>7.6127700000000003</v>
      </c>
      <c r="L79" s="21">
        <f t="shared" si="24"/>
        <v>1.2295800000000001</v>
      </c>
      <c r="M79" s="158">
        <f t="shared" si="25"/>
        <v>25.3</v>
      </c>
      <c r="N79" s="22"/>
      <c r="P79" s="37">
        <f t="shared" si="17"/>
        <v>10.555160000000001</v>
      </c>
      <c r="Q79" s="37">
        <f t="shared" si="18"/>
        <v>5.9024900000000002</v>
      </c>
      <c r="R79" s="37">
        <f t="shared" si="19"/>
        <v>7.6127700000000003</v>
      </c>
      <c r="S79" s="37">
        <f t="shared" si="20"/>
        <v>1.2295800000000001</v>
      </c>
      <c r="T79" s="37">
        <f t="shared" si="26"/>
        <v>25.3</v>
      </c>
    </row>
    <row r="80" spans="1:20">
      <c r="A80" s="8" t="s">
        <v>122</v>
      </c>
      <c r="B80" s="197">
        <v>25.3</v>
      </c>
      <c r="C80" s="197">
        <v>25.3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10.555160000000001</v>
      </c>
      <c r="J80" s="21">
        <f t="shared" si="22"/>
        <v>5.9024900000000002</v>
      </c>
      <c r="K80" s="21">
        <f t="shared" si="23"/>
        <v>7.6127700000000003</v>
      </c>
      <c r="L80" s="21">
        <f t="shared" si="24"/>
        <v>1.2295800000000001</v>
      </c>
      <c r="M80" s="158">
        <f t="shared" si="25"/>
        <v>25.3</v>
      </c>
      <c r="N80" s="22"/>
      <c r="P80" s="37">
        <f t="shared" si="17"/>
        <v>10.555160000000001</v>
      </c>
      <c r="Q80" s="37">
        <f t="shared" si="18"/>
        <v>5.9024900000000002</v>
      </c>
      <c r="R80" s="37">
        <f t="shared" si="19"/>
        <v>7.6127700000000003</v>
      </c>
      <c r="S80" s="37">
        <f t="shared" si="20"/>
        <v>1.2295800000000001</v>
      </c>
      <c r="T80" s="37">
        <f t="shared" si="26"/>
        <v>25.3</v>
      </c>
    </row>
    <row r="81" spans="1:20">
      <c r="A81" s="8" t="s">
        <v>123</v>
      </c>
      <c r="B81" s="197">
        <v>25.3</v>
      </c>
      <c r="C81" s="197">
        <v>25.3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10.555160000000001</v>
      </c>
      <c r="J81" s="21">
        <f t="shared" si="22"/>
        <v>5.9024900000000002</v>
      </c>
      <c r="K81" s="21">
        <f t="shared" si="23"/>
        <v>7.6127700000000003</v>
      </c>
      <c r="L81" s="21">
        <f t="shared" si="24"/>
        <v>1.2295800000000001</v>
      </c>
      <c r="M81" s="158">
        <f t="shared" si="25"/>
        <v>25.3</v>
      </c>
      <c r="N81" s="22"/>
      <c r="P81" s="37">
        <f t="shared" si="17"/>
        <v>10.555160000000001</v>
      </c>
      <c r="Q81" s="37">
        <f t="shared" si="18"/>
        <v>5.9024900000000002</v>
      </c>
      <c r="R81" s="37">
        <f t="shared" si="19"/>
        <v>7.6127700000000003</v>
      </c>
      <c r="S81" s="37">
        <f t="shared" si="20"/>
        <v>1.2295800000000001</v>
      </c>
      <c r="T81" s="37">
        <f t="shared" si="26"/>
        <v>25.3</v>
      </c>
    </row>
    <row r="82" spans="1:20">
      <c r="A82" s="8" t="s">
        <v>124</v>
      </c>
      <c r="B82" s="197">
        <v>25.3</v>
      </c>
      <c r="C82" s="197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58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97">
        <v>25.3</v>
      </c>
      <c r="C83" s="197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58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97">
        <v>25.3</v>
      </c>
      <c r="C84" s="197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58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97">
        <v>25.3</v>
      </c>
      <c r="C85" s="197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58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97">
        <v>25.3</v>
      </c>
      <c r="C86" s="197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58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97">
        <v>25.3</v>
      </c>
      <c r="C87" s="197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58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97">
        <v>25.3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8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8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58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97">
        <v>25.3</v>
      </c>
      <c r="C91" s="197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58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97">
        <v>25.3</v>
      </c>
      <c r="C92" s="197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58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97">
        <v>25.3</v>
      </c>
      <c r="C93" s="197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58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97">
        <v>25.3</v>
      </c>
      <c r="C94" s="197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58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97">
        <v>25.3</v>
      </c>
      <c r="C95" s="197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58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97">
        <v>25.3</v>
      </c>
      <c r="C96" s="197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58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97">
        <v>25.3</v>
      </c>
      <c r="C97" s="197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58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97">
        <v>25.3</v>
      </c>
      <c r="C98" s="197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58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171</v>
      </c>
      <c r="B99" s="20">
        <f t="shared" ref="B99:H99" si="27">SUM(B3:B98)/4000</f>
        <v>0.60720000000000007</v>
      </c>
      <c r="C99" s="20">
        <f t="shared" si="27"/>
        <v>0.60720000000000007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0.25332384000000002</v>
      </c>
      <c r="J99" s="159">
        <f t="shared" ref="J99:L99" si="28">SUM(J3:J98)/4000</f>
        <v>0.14165975999999988</v>
      </c>
      <c r="K99" s="159">
        <f t="shared" si="28"/>
        <v>0.18270647999999984</v>
      </c>
      <c r="L99" s="159">
        <f t="shared" si="28"/>
        <v>2.9509919999999974E-2</v>
      </c>
      <c r="M99" s="160">
        <f>SUM(M3:M98)/4000</f>
        <v>0.60720000000000007</v>
      </c>
      <c r="N99" s="23"/>
      <c r="P99" s="37">
        <f>SUM(P3:P98)/4000</f>
        <v>0.25332384000000002</v>
      </c>
      <c r="Q99" s="37">
        <f t="shared" ref="Q99:S99" si="29">SUM(Q3:Q98)/4000</f>
        <v>0.14165975999999988</v>
      </c>
      <c r="R99" s="37">
        <f t="shared" si="29"/>
        <v>0.18270647999999984</v>
      </c>
      <c r="S99" s="37">
        <f t="shared" si="29"/>
        <v>2.9509919999999974E-2</v>
      </c>
      <c r="T99" s="37">
        <f t="shared" si="26"/>
        <v>0.60719999999999974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1.06</v>
      </c>
      <c r="N3" s="71">
        <v>0</v>
      </c>
      <c r="O3" s="53">
        <v>-46</v>
      </c>
      <c r="P3" s="53">
        <v>-4</v>
      </c>
      <c r="Q3" s="53">
        <v>0</v>
      </c>
      <c r="R3" s="53">
        <v>0</v>
      </c>
      <c r="S3" s="72">
        <v>0</v>
      </c>
      <c r="U3" s="73">
        <v>-50</v>
      </c>
      <c r="V3" s="74">
        <v>1.06</v>
      </c>
      <c r="W3">
        <v>0</v>
      </c>
      <c r="X3">
        <v>-46</v>
      </c>
      <c r="Y3">
        <v>1.06</v>
      </c>
      <c r="Z3">
        <v>-4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-56</v>
      </c>
      <c r="P4" s="46">
        <v>-15</v>
      </c>
      <c r="Q4" s="46">
        <v>0</v>
      </c>
      <c r="R4" s="46">
        <v>0</v>
      </c>
      <c r="S4" s="74">
        <v>0</v>
      </c>
      <c r="U4" s="73">
        <v>-71</v>
      </c>
      <c r="V4" s="74">
        <v>0</v>
      </c>
      <c r="W4">
        <v>0</v>
      </c>
      <c r="X4">
        <v>-56</v>
      </c>
      <c r="Y4">
        <v>0</v>
      </c>
      <c r="Z4">
        <v>-15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-71</v>
      </c>
      <c r="P5" s="46">
        <v>-26</v>
      </c>
      <c r="Q5" s="46">
        <v>0</v>
      </c>
      <c r="R5" s="46">
        <v>0</v>
      </c>
      <c r="S5" s="74">
        <v>0</v>
      </c>
      <c r="U5" s="73">
        <v>-97</v>
      </c>
      <c r="V5" s="74">
        <v>0</v>
      </c>
      <c r="W5">
        <v>0</v>
      </c>
      <c r="X5">
        <v>-71</v>
      </c>
      <c r="Y5">
        <v>0</v>
      </c>
      <c r="Z5">
        <v>-26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-76</v>
      </c>
      <c r="P6" s="46">
        <v>-39</v>
      </c>
      <c r="Q6" s="46">
        <v>0</v>
      </c>
      <c r="R6" s="46">
        <v>0</v>
      </c>
      <c r="S6" s="74">
        <v>0</v>
      </c>
      <c r="U6" s="73">
        <v>-115</v>
      </c>
      <c r="V6" s="74">
        <v>0</v>
      </c>
      <c r="W6">
        <v>0</v>
      </c>
      <c r="X6">
        <v>-76</v>
      </c>
      <c r="Y6">
        <v>0</v>
      </c>
      <c r="Z6">
        <v>-39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-62.58</v>
      </c>
      <c r="P7" s="46">
        <v>-47</v>
      </c>
      <c r="Q7" s="46">
        <v>0</v>
      </c>
      <c r="R7" s="46">
        <v>0</v>
      </c>
      <c r="S7" s="74">
        <v>0</v>
      </c>
      <c r="U7" s="73">
        <v>-109.58</v>
      </c>
      <c r="V7" s="74">
        <v>0</v>
      </c>
      <c r="W7">
        <v>0</v>
      </c>
      <c r="X7">
        <v>-62.58</v>
      </c>
      <c r="Y7">
        <v>0</v>
      </c>
      <c r="Z7">
        <v>-47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-61</v>
      </c>
      <c r="P8" s="46">
        <v>-58</v>
      </c>
      <c r="Q8" s="46">
        <v>0</v>
      </c>
      <c r="R8" s="46">
        <v>0</v>
      </c>
      <c r="S8" s="74">
        <v>0</v>
      </c>
      <c r="U8" s="73">
        <v>-119</v>
      </c>
      <c r="V8" s="74">
        <v>0</v>
      </c>
      <c r="W8">
        <v>0</v>
      </c>
      <c r="X8">
        <v>-61</v>
      </c>
      <c r="Y8">
        <v>0</v>
      </c>
      <c r="Z8">
        <v>-58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-76</v>
      </c>
      <c r="P9" s="46">
        <v>-80</v>
      </c>
      <c r="Q9" s="46">
        <v>0</v>
      </c>
      <c r="R9" s="46">
        <v>0</v>
      </c>
      <c r="S9" s="74">
        <v>0</v>
      </c>
      <c r="U9" s="73">
        <v>-156</v>
      </c>
      <c r="V9" s="74">
        <v>0</v>
      </c>
      <c r="W9">
        <v>0</v>
      </c>
      <c r="X9">
        <v>-76</v>
      </c>
      <c r="Y9">
        <v>0</v>
      </c>
      <c r="Z9">
        <v>-80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-81</v>
      </c>
      <c r="P10" s="46">
        <v>-85</v>
      </c>
      <c r="Q10" s="46">
        <v>0</v>
      </c>
      <c r="R10" s="46">
        <v>0</v>
      </c>
      <c r="S10" s="74">
        <v>0</v>
      </c>
      <c r="U10" s="73">
        <v>-166</v>
      </c>
      <c r="V10" s="74">
        <v>0</v>
      </c>
      <c r="W10">
        <v>0</v>
      </c>
      <c r="X10">
        <v>-81</v>
      </c>
      <c r="Y10">
        <v>0</v>
      </c>
      <c r="Z10">
        <v>-85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-76</v>
      </c>
      <c r="P11" s="46">
        <v>-78</v>
      </c>
      <c r="Q11" s="46">
        <v>0</v>
      </c>
      <c r="R11" s="46">
        <v>0</v>
      </c>
      <c r="S11" s="74">
        <v>0</v>
      </c>
      <c r="U11" s="73">
        <v>-154</v>
      </c>
      <c r="V11" s="74">
        <v>0</v>
      </c>
      <c r="W11">
        <v>0</v>
      </c>
      <c r="X11">
        <v>-76</v>
      </c>
      <c r="Y11">
        <v>0</v>
      </c>
      <c r="Z11">
        <v>-78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-81</v>
      </c>
      <c r="P12" s="46">
        <v>-82</v>
      </c>
      <c r="Q12" s="46">
        <v>0</v>
      </c>
      <c r="R12" s="46">
        <v>0</v>
      </c>
      <c r="S12" s="74">
        <v>0</v>
      </c>
      <c r="U12" s="73">
        <v>-163</v>
      </c>
      <c r="V12" s="74">
        <v>0</v>
      </c>
      <c r="W12">
        <v>0</v>
      </c>
      <c r="X12">
        <v>-81</v>
      </c>
      <c r="Y12">
        <v>0</v>
      </c>
      <c r="Z12">
        <v>-82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-81</v>
      </c>
      <c r="P13" s="46">
        <v>-83</v>
      </c>
      <c r="Q13" s="46">
        <v>0</v>
      </c>
      <c r="R13" s="46">
        <v>0</v>
      </c>
      <c r="S13" s="74">
        <v>0</v>
      </c>
      <c r="U13" s="73">
        <v>-164</v>
      </c>
      <c r="V13" s="74">
        <v>0</v>
      </c>
      <c r="W13">
        <v>0</v>
      </c>
      <c r="X13">
        <v>-81</v>
      </c>
      <c r="Y13">
        <v>0</v>
      </c>
      <c r="Z13">
        <v>-83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-86</v>
      </c>
      <c r="P14" s="46">
        <v>-85</v>
      </c>
      <c r="Q14" s="46">
        <v>0</v>
      </c>
      <c r="R14" s="46">
        <v>0</v>
      </c>
      <c r="S14" s="74">
        <v>0</v>
      </c>
      <c r="U14" s="73">
        <v>-171</v>
      </c>
      <c r="V14" s="74">
        <v>0</v>
      </c>
      <c r="W14">
        <v>0</v>
      </c>
      <c r="X14">
        <v>-86</v>
      </c>
      <c r="Y14">
        <v>0</v>
      </c>
      <c r="Z14">
        <v>-85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-81</v>
      </c>
      <c r="P15" s="46">
        <v>-85</v>
      </c>
      <c r="Q15" s="46">
        <v>0</v>
      </c>
      <c r="R15" s="46">
        <v>0</v>
      </c>
      <c r="S15" s="74">
        <v>0</v>
      </c>
      <c r="U15" s="73">
        <v>-166</v>
      </c>
      <c r="V15" s="74">
        <v>0</v>
      </c>
      <c r="W15">
        <v>0</v>
      </c>
      <c r="X15">
        <v>-81</v>
      </c>
      <c r="Y15">
        <v>0</v>
      </c>
      <c r="Z15">
        <v>-85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-81</v>
      </c>
      <c r="P16" s="46">
        <v>-84</v>
      </c>
      <c r="Q16" s="46">
        <v>0</v>
      </c>
      <c r="R16" s="46">
        <v>0</v>
      </c>
      <c r="S16" s="74">
        <v>0</v>
      </c>
      <c r="U16" s="73">
        <v>-165</v>
      </c>
      <c r="V16" s="74">
        <v>0</v>
      </c>
      <c r="W16">
        <v>0</v>
      </c>
      <c r="X16">
        <v>-81</v>
      </c>
      <c r="Y16">
        <v>0</v>
      </c>
      <c r="Z16">
        <v>-84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-86</v>
      </c>
      <c r="P17" s="46">
        <v>-80</v>
      </c>
      <c r="Q17" s="46">
        <v>0</v>
      </c>
      <c r="R17" s="46">
        <v>0</v>
      </c>
      <c r="S17" s="74">
        <v>0</v>
      </c>
      <c r="U17" s="73">
        <v>-166</v>
      </c>
      <c r="V17" s="74">
        <v>0</v>
      </c>
      <c r="W17">
        <v>0</v>
      </c>
      <c r="X17">
        <v>-86</v>
      </c>
      <c r="Y17">
        <v>0</v>
      </c>
      <c r="Z17">
        <v>-80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0.87</v>
      </c>
      <c r="N18" s="73">
        <v>0</v>
      </c>
      <c r="O18" s="46">
        <v>-91</v>
      </c>
      <c r="P18" s="46">
        <v>-73</v>
      </c>
      <c r="Q18" s="46">
        <v>0</v>
      </c>
      <c r="R18" s="46">
        <v>0</v>
      </c>
      <c r="S18" s="74">
        <v>0</v>
      </c>
      <c r="U18" s="73">
        <v>-164</v>
      </c>
      <c r="V18" s="74">
        <v>0.87</v>
      </c>
      <c r="W18">
        <v>0</v>
      </c>
      <c r="X18">
        <v>-91</v>
      </c>
      <c r="Y18">
        <v>0.87</v>
      </c>
      <c r="Z18">
        <v>-73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-91</v>
      </c>
      <c r="P19" s="46">
        <v>-62</v>
      </c>
      <c r="Q19" s="46">
        <v>0</v>
      </c>
      <c r="R19" s="46">
        <v>0</v>
      </c>
      <c r="S19" s="74">
        <v>0</v>
      </c>
      <c r="U19" s="73">
        <v>-153</v>
      </c>
      <c r="V19" s="74">
        <v>0</v>
      </c>
      <c r="W19">
        <v>0</v>
      </c>
      <c r="X19">
        <v>-91</v>
      </c>
      <c r="Y19">
        <v>0</v>
      </c>
      <c r="Z19">
        <v>-62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2.31</v>
      </c>
      <c r="N20" s="73">
        <v>0</v>
      </c>
      <c r="O20" s="46">
        <v>-91</v>
      </c>
      <c r="P20" s="46">
        <v>-55</v>
      </c>
      <c r="Q20" s="46">
        <v>0</v>
      </c>
      <c r="R20" s="46">
        <v>0</v>
      </c>
      <c r="S20" s="74">
        <v>0</v>
      </c>
      <c r="U20" s="73">
        <v>-146</v>
      </c>
      <c r="V20" s="74">
        <v>2.31</v>
      </c>
      <c r="W20">
        <v>0</v>
      </c>
      <c r="X20">
        <v>-91</v>
      </c>
      <c r="Y20">
        <v>2.31</v>
      </c>
      <c r="Z20">
        <v>-55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1.93</v>
      </c>
      <c r="N21" s="73">
        <v>0</v>
      </c>
      <c r="O21" s="46">
        <v>-91</v>
      </c>
      <c r="P21" s="46">
        <v>-50</v>
      </c>
      <c r="Q21" s="46">
        <v>0</v>
      </c>
      <c r="R21" s="46">
        <v>0</v>
      </c>
      <c r="S21" s="74">
        <v>0</v>
      </c>
      <c r="U21" s="73">
        <v>-141</v>
      </c>
      <c r="V21" s="74">
        <v>1.93</v>
      </c>
      <c r="W21">
        <v>0</v>
      </c>
      <c r="X21">
        <v>-91</v>
      </c>
      <c r="Y21">
        <v>1.93</v>
      </c>
      <c r="Z21">
        <v>-50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2.2200000000000002</v>
      </c>
      <c r="N22" s="73">
        <v>0</v>
      </c>
      <c r="O22" s="46">
        <v>-92</v>
      </c>
      <c r="P22" s="46">
        <v>-40</v>
      </c>
      <c r="Q22" s="46">
        <v>0</v>
      </c>
      <c r="R22" s="46">
        <v>0</v>
      </c>
      <c r="S22" s="74">
        <v>0</v>
      </c>
      <c r="U22" s="73">
        <v>-132</v>
      </c>
      <c r="V22" s="74">
        <v>2.2200000000000002</v>
      </c>
      <c r="W22">
        <v>0</v>
      </c>
      <c r="X22">
        <v>-92</v>
      </c>
      <c r="Y22">
        <v>2.2200000000000002</v>
      </c>
      <c r="Z22">
        <v>-40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3.76</v>
      </c>
      <c r="N23" s="73">
        <v>0</v>
      </c>
      <c r="O23" s="46">
        <v>-103</v>
      </c>
      <c r="P23" s="46">
        <v>-16</v>
      </c>
      <c r="Q23" s="46">
        <v>0</v>
      </c>
      <c r="R23" s="46">
        <v>0</v>
      </c>
      <c r="S23" s="74">
        <v>0</v>
      </c>
      <c r="U23" s="73">
        <v>-119</v>
      </c>
      <c r="V23" s="74">
        <v>3.76</v>
      </c>
      <c r="W23">
        <v>0</v>
      </c>
      <c r="X23">
        <v>-103</v>
      </c>
      <c r="Y23">
        <v>3.76</v>
      </c>
      <c r="Z23">
        <v>-16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-78</v>
      </c>
      <c r="P24" s="46">
        <v>-100</v>
      </c>
      <c r="Q24" s="46">
        <v>0</v>
      </c>
      <c r="R24" s="46">
        <v>0</v>
      </c>
      <c r="S24" s="74">
        <v>0</v>
      </c>
      <c r="U24" s="73">
        <v>-178</v>
      </c>
      <c r="V24" s="74">
        <v>4.72</v>
      </c>
      <c r="W24">
        <v>0</v>
      </c>
      <c r="X24">
        <v>-78</v>
      </c>
      <c r="Y24">
        <v>4.72</v>
      </c>
      <c r="Z24">
        <v>-100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2.31</v>
      </c>
      <c r="N25" s="73">
        <v>0</v>
      </c>
      <c r="O25" s="46">
        <v>-23</v>
      </c>
      <c r="P25" s="46">
        <v>-16</v>
      </c>
      <c r="Q25" s="46">
        <v>0</v>
      </c>
      <c r="R25" s="46">
        <v>0</v>
      </c>
      <c r="S25" s="74">
        <v>0</v>
      </c>
      <c r="U25" s="73">
        <v>-39</v>
      </c>
      <c r="V25" s="74">
        <v>2.31</v>
      </c>
      <c r="W25">
        <v>0</v>
      </c>
      <c r="X25">
        <v>-23</v>
      </c>
      <c r="Y25">
        <v>2.31</v>
      </c>
      <c r="Z25">
        <v>-16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-8</v>
      </c>
      <c r="P26" s="46">
        <v>-24</v>
      </c>
      <c r="Q26" s="46">
        <v>0</v>
      </c>
      <c r="R26" s="46">
        <v>0</v>
      </c>
      <c r="S26" s="74">
        <v>0</v>
      </c>
      <c r="U26" s="73">
        <v>-32</v>
      </c>
      <c r="V26" s="74">
        <v>4.72</v>
      </c>
      <c r="W26">
        <v>0</v>
      </c>
      <c r="X26">
        <v>-8</v>
      </c>
      <c r="Y26">
        <v>4.72</v>
      </c>
      <c r="Z26">
        <v>-24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3.18</v>
      </c>
      <c r="N27" s="73">
        <v>0</v>
      </c>
      <c r="O27" s="46">
        <v>0</v>
      </c>
      <c r="P27" s="46">
        <v>-108.98</v>
      </c>
      <c r="Q27" s="46">
        <v>0</v>
      </c>
      <c r="R27" s="46">
        <v>0</v>
      </c>
      <c r="S27" s="74">
        <v>0</v>
      </c>
      <c r="U27" s="73">
        <v>-108.98</v>
      </c>
      <c r="V27" s="74">
        <v>3.18</v>
      </c>
      <c r="W27">
        <v>0</v>
      </c>
      <c r="X27">
        <v>0</v>
      </c>
      <c r="Y27">
        <v>3.18</v>
      </c>
      <c r="Z27">
        <v>-108.98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-30</v>
      </c>
      <c r="V28" s="74">
        <v>4.72</v>
      </c>
      <c r="W28">
        <v>0</v>
      </c>
      <c r="X28">
        <v>0</v>
      </c>
      <c r="Y28">
        <v>4.72</v>
      </c>
      <c r="Z28">
        <v>-30</v>
      </c>
    </row>
    <row r="29" spans="7:26">
      <c r="G29" t="s">
        <v>71</v>
      </c>
      <c r="H29" s="73">
        <v>71.349999999999994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76.069999999999993</v>
      </c>
      <c r="W29">
        <v>71.349999999999994</v>
      </c>
      <c r="X29">
        <v>0</v>
      </c>
      <c r="Y29">
        <v>4.72</v>
      </c>
      <c r="Z29">
        <v>0</v>
      </c>
    </row>
    <row r="30" spans="7:26">
      <c r="G30" t="s">
        <v>72</v>
      </c>
      <c r="H30" s="73">
        <v>99.3</v>
      </c>
      <c r="I30" s="46">
        <v>0</v>
      </c>
      <c r="J30" s="46">
        <v>0</v>
      </c>
      <c r="K30" s="46">
        <v>0</v>
      </c>
      <c r="L30" s="46">
        <v>0</v>
      </c>
      <c r="M30" s="74">
        <v>3.76</v>
      </c>
      <c r="N30" s="73">
        <v>0</v>
      </c>
      <c r="O30" s="46">
        <v>-5</v>
      </c>
      <c r="P30" s="46">
        <v>0</v>
      </c>
      <c r="Q30" s="46">
        <v>0</v>
      </c>
      <c r="R30" s="46">
        <v>0</v>
      </c>
      <c r="S30" s="74">
        <v>0</v>
      </c>
      <c r="U30" s="73">
        <v>-5</v>
      </c>
      <c r="V30" s="74">
        <v>103.06</v>
      </c>
      <c r="W30">
        <v>99.3</v>
      </c>
      <c r="X30">
        <v>-5</v>
      </c>
      <c r="Y30">
        <v>3.76</v>
      </c>
      <c r="Z30">
        <v>0</v>
      </c>
    </row>
    <row r="31" spans="7:26">
      <c r="G31" t="s">
        <v>73</v>
      </c>
      <c r="H31" s="73">
        <v>133.05000000000001</v>
      </c>
      <c r="I31" s="46">
        <v>0</v>
      </c>
      <c r="J31" s="46">
        <v>0</v>
      </c>
      <c r="K31" s="46">
        <v>0</v>
      </c>
      <c r="L31" s="46">
        <v>0</v>
      </c>
      <c r="M31" s="74">
        <v>4.72</v>
      </c>
      <c r="N31" s="73">
        <v>0</v>
      </c>
      <c r="O31" s="46">
        <v>-21</v>
      </c>
      <c r="P31" s="46">
        <v>0</v>
      </c>
      <c r="Q31" s="46">
        <v>0</v>
      </c>
      <c r="R31" s="46">
        <v>0</v>
      </c>
      <c r="S31" s="74">
        <v>0</v>
      </c>
      <c r="U31" s="73">
        <v>-21</v>
      </c>
      <c r="V31" s="74">
        <v>137.77000000000001</v>
      </c>
      <c r="W31">
        <v>133.05000000000001</v>
      </c>
      <c r="X31">
        <v>-21</v>
      </c>
      <c r="Y31">
        <v>4.72</v>
      </c>
      <c r="Z31">
        <v>0</v>
      </c>
    </row>
    <row r="32" spans="7:26">
      <c r="G32" t="s">
        <v>74</v>
      </c>
      <c r="H32" s="73">
        <v>170.65</v>
      </c>
      <c r="I32" s="46">
        <v>0</v>
      </c>
      <c r="J32" s="46">
        <v>0</v>
      </c>
      <c r="K32" s="46">
        <v>0</v>
      </c>
      <c r="L32" s="46">
        <v>0</v>
      </c>
      <c r="M32" s="74">
        <v>4.72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175.37</v>
      </c>
      <c r="W32">
        <v>170.65</v>
      </c>
      <c r="X32">
        <v>0</v>
      </c>
      <c r="Y32">
        <v>4.72</v>
      </c>
      <c r="Z32">
        <v>0</v>
      </c>
    </row>
    <row r="33" spans="7:26">
      <c r="G33" t="s">
        <v>75</v>
      </c>
      <c r="H33" s="73">
        <v>214.03</v>
      </c>
      <c r="I33" s="46">
        <v>0</v>
      </c>
      <c r="J33" s="46">
        <v>0</v>
      </c>
      <c r="K33" s="46">
        <v>0</v>
      </c>
      <c r="L33" s="46">
        <v>0</v>
      </c>
      <c r="M33" s="74">
        <v>1.1599999999999999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215.19</v>
      </c>
      <c r="W33">
        <v>214.03</v>
      </c>
      <c r="X33">
        <v>0</v>
      </c>
      <c r="Y33">
        <v>1.1599999999999999</v>
      </c>
      <c r="Z33">
        <v>0</v>
      </c>
    </row>
    <row r="34" spans="7:26">
      <c r="G34" t="s">
        <v>76</v>
      </c>
      <c r="H34" s="73">
        <v>265.13</v>
      </c>
      <c r="I34" s="46">
        <v>0</v>
      </c>
      <c r="J34" s="46">
        <v>0</v>
      </c>
      <c r="K34" s="46">
        <v>0</v>
      </c>
      <c r="L34" s="46">
        <v>0</v>
      </c>
      <c r="M34" s="74">
        <v>1.06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266.19</v>
      </c>
      <c r="W34">
        <v>265.13</v>
      </c>
      <c r="X34">
        <v>0</v>
      </c>
      <c r="Y34">
        <v>1.06</v>
      </c>
      <c r="Z34">
        <v>0</v>
      </c>
    </row>
    <row r="35" spans="7:26">
      <c r="G35" t="s">
        <v>77</v>
      </c>
      <c r="H35" s="73">
        <v>229.46</v>
      </c>
      <c r="I35" s="46">
        <v>0</v>
      </c>
      <c r="J35" s="46">
        <v>0</v>
      </c>
      <c r="K35" s="46">
        <v>0</v>
      </c>
      <c r="L35" s="46">
        <v>0</v>
      </c>
      <c r="M35" s="74">
        <v>3.95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233.41</v>
      </c>
      <c r="W35">
        <v>229.46</v>
      </c>
      <c r="X35">
        <v>0</v>
      </c>
      <c r="Y35">
        <v>3.95</v>
      </c>
      <c r="Z35">
        <v>0</v>
      </c>
    </row>
    <row r="36" spans="7:26">
      <c r="G36" t="s">
        <v>78</v>
      </c>
      <c r="H36" s="73">
        <v>234.28</v>
      </c>
      <c r="I36" s="46">
        <v>0</v>
      </c>
      <c r="J36" s="46">
        <v>0</v>
      </c>
      <c r="K36" s="46">
        <v>0</v>
      </c>
      <c r="L36" s="46">
        <v>0</v>
      </c>
      <c r="M36" s="74">
        <v>2.89</v>
      </c>
      <c r="N36" s="73">
        <v>0</v>
      </c>
      <c r="O36" s="46">
        <v>0</v>
      </c>
      <c r="P36" s="46">
        <v>-32</v>
      </c>
      <c r="Q36" s="46">
        <v>0</v>
      </c>
      <c r="R36" s="46">
        <v>0</v>
      </c>
      <c r="S36" s="74">
        <v>0</v>
      </c>
      <c r="U36" s="73">
        <v>-32</v>
      </c>
      <c r="V36" s="74">
        <v>237.17</v>
      </c>
      <c r="W36">
        <v>234.28</v>
      </c>
      <c r="X36">
        <v>0</v>
      </c>
      <c r="Y36">
        <v>2.89</v>
      </c>
      <c r="Z36">
        <v>-32</v>
      </c>
    </row>
    <row r="37" spans="7:26">
      <c r="G37" t="s">
        <v>79</v>
      </c>
      <c r="H37" s="73">
        <v>222.71</v>
      </c>
      <c r="I37" s="46">
        <v>0</v>
      </c>
      <c r="J37" s="46">
        <v>0</v>
      </c>
      <c r="K37" s="46">
        <v>0</v>
      </c>
      <c r="L37" s="46">
        <v>0</v>
      </c>
      <c r="M37" s="74">
        <v>2.99</v>
      </c>
      <c r="N37" s="73">
        <v>0</v>
      </c>
      <c r="O37" s="46">
        <v>0</v>
      </c>
      <c r="P37" s="46">
        <v>-20</v>
      </c>
      <c r="Q37" s="46">
        <v>0</v>
      </c>
      <c r="R37" s="46">
        <v>0</v>
      </c>
      <c r="S37" s="74">
        <v>0</v>
      </c>
      <c r="U37" s="73">
        <v>-20</v>
      </c>
      <c r="V37" s="74">
        <v>225.7</v>
      </c>
      <c r="W37">
        <v>222.71</v>
      </c>
      <c r="X37">
        <v>0</v>
      </c>
      <c r="Y37">
        <v>2.99</v>
      </c>
      <c r="Z37">
        <v>-20</v>
      </c>
    </row>
    <row r="38" spans="7:26">
      <c r="G38" t="s">
        <v>80</v>
      </c>
      <c r="H38" s="73">
        <v>218.85</v>
      </c>
      <c r="I38" s="46">
        <v>0</v>
      </c>
      <c r="J38" s="46">
        <v>0</v>
      </c>
      <c r="K38" s="46">
        <v>0</v>
      </c>
      <c r="L38" s="46">
        <v>0</v>
      </c>
      <c r="M38" s="74">
        <v>3.66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222.51</v>
      </c>
      <c r="W38">
        <v>218.85</v>
      </c>
      <c r="X38">
        <v>0</v>
      </c>
      <c r="Y38">
        <v>3.66</v>
      </c>
      <c r="Z38">
        <v>0</v>
      </c>
    </row>
    <row r="39" spans="7:26">
      <c r="G39" t="s">
        <v>81</v>
      </c>
      <c r="H39" s="73">
        <v>159.08000000000001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163.80000000000001</v>
      </c>
      <c r="W39">
        <v>159.08000000000001</v>
      </c>
      <c r="X39">
        <v>0</v>
      </c>
      <c r="Y39">
        <v>4.72</v>
      </c>
      <c r="Z39">
        <v>0</v>
      </c>
    </row>
    <row r="40" spans="7:26">
      <c r="G40" t="s">
        <v>82</v>
      </c>
      <c r="H40" s="73">
        <v>148.47</v>
      </c>
      <c r="I40" s="46">
        <v>0</v>
      </c>
      <c r="J40" s="46">
        <v>0</v>
      </c>
      <c r="K40" s="46">
        <v>0</v>
      </c>
      <c r="L40" s="46">
        <v>0</v>
      </c>
      <c r="M40" s="74">
        <v>3.57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152.04</v>
      </c>
      <c r="W40">
        <v>148.47</v>
      </c>
      <c r="X40">
        <v>0</v>
      </c>
      <c r="Y40">
        <v>3.57</v>
      </c>
      <c r="Z40">
        <v>0</v>
      </c>
    </row>
    <row r="41" spans="7:26">
      <c r="G41" t="s">
        <v>83</v>
      </c>
      <c r="H41" s="73">
        <v>152.32</v>
      </c>
      <c r="I41" s="46">
        <v>0</v>
      </c>
      <c r="J41" s="46">
        <v>0</v>
      </c>
      <c r="K41" s="46">
        <v>0</v>
      </c>
      <c r="L41" s="46">
        <v>0</v>
      </c>
      <c r="M41" s="74">
        <v>2.8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155.12</v>
      </c>
      <c r="W41">
        <v>152.32</v>
      </c>
      <c r="X41">
        <v>0</v>
      </c>
      <c r="Y41">
        <v>2.8</v>
      </c>
      <c r="Z41">
        <v>0</v>
      </c>
    </row>
    <row r="42" spans="7:26">
      <c r="G42" t="s">
        <v>84</v>
      </c>
      <c r="H42" s="73">
        <v>124.37</v>
      </c>
      <c r="I42" s="46">
        <v>0</v>
      </c>
      <c r="J42" s="46">
        <v>0</v>
      </c>
      <c r="K42" s="46">
        <v>0</v>
      </c>
      <c r="L42" s="46">
        <v>0</v>
      </c>
      <c r="M42" s="74">
        <v>3.66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128.03</v>
      </c>
      <c r="W42">
        <v>124.37</v>
      </c>
      <c r="X42">
        <v>0</v>
      </c>
      <c r="Y42">
        <v>3.66</v>
      </c>
      <c r="Z42">
        <v>0</v>
      </c>
    </row>
    <row r="43" spans="7:26">
      <c r="G43" t="s">
        <v>85</v>
      </c>
      <c r="H43" s="73">
        <v>147.5</v>
      </c>
      <c r="I43" s="46">
        <v>0</v>
      </c>
      <c r="J43" s="46">
        <v>0</v>
      </c>
      <c r="K43" s="46">
        <v>0</v>
      </c>
      <c r="L43" s="46">
        <v>0</v>
      </c>
      <c r="M43" s="74">
        <v>1.45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148.94999999999999</v>
      </c>
      <c r="W43">
        <v>147.5</v>
      </c>
      <c r="X43">
        <v>0</v>
      </c>
      <c r="Y43">
        <v>1.45</v>
      </c>
      <c r="Z43">
        <v>0</v>
      </c>
    </row>
    <row r="44" spans="7:26">
      <c r="G44" t="s">
        <v>86</v>
      </c>
      <c r="H44" s="73">
        <v>130.16</v>
      </c>
      <c r="I44" s="46">
        <v>0</v>
      </c>
      <c r="J44" s="46">
        <v>0</v>
      </c>
      <c r="K44" s="46">
        <v>0</v>
      </c>
      <c r="L44" s="46">
        <v>0</v>
      </c>
      <c r="M44" s="74">
        <v>1.83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131.99</v>
      </c>
      <c r="W44">
        <v>130.16</v>
      </c>
      <c r="X44">
        <v>0</v>
      </c>
      <c r="Y44">
        <v>1.83</v>
      </c>
      <c r="Z44">
        <v>0</v>
      </c>
    </row>
    <row r="45" spans="7:26">
      <c r="G45" t="s">
        <v>87</v>
      </c>
      <c r="H45" s="73">
        <v>115.69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115.69</v>
      </c>
      <c r="W45">
        <v>115.69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94.48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94.48</v>
      </c>
      <c r="W46">
        <v>94.48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76.16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76.16</v>
      </c>
      <c r="W47">
        <v>76.16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53.99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53.99</v>
      </c>
      <c r="W48">
        <v>53.99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33.74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33.74</v>
      </c>
      <c r="W49">
        <v>33.74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14.46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14.46</v>
      </c>
      <c r="W50">
        <v>14.46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0.28999999999999998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0.28999999999999998</v>
      </c>
      <c r="W51">
        <v>0</v>
      </c>
      <c r="X51">
        <v>0</v>
      </c>
      <c r="Y51">
        <v>0.28999999999999998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2.02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2.02</v>
      </c>
      <c r="W52">
        <v>0</v>
      </c>
      <c r="X52">
        <v>0</v>
      </c>
      <c r="Y52">
        <v>2.02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0.19</v>
      </c>
      <c r="W54">
        <v>0</v>
      </c>
      <c r="X54">
        <v>0</v>
      </c>
      <c r="Y54">
        <v>0.19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0.39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0.39</v>
      </c>
      <c r="W55">
        <v>0</v>
      </c>
      <c r="X55">
        <v>0</v>
      </c>
      <c r="Y55">
        <v>0.39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1.1599999999999999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1.1599999999999999</v>
      </c>
      <c r="W56">
        <v>0</v>
      </c>
      <c r="X56">
        <v>0</v>
      </c>
      <c r="Y56">
        <v>1.1599999999999999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2.6</v>
      </c>
      <c r="W57">
        <v>0</v>
      </c>
      <c r="X57">
        <v>0</v>
      </c>
      <c r="Y57">
        <v>2.6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1.25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1.25</v>
      </c>
      <c r="W58">
        <v>0</v>
      </c>
      <c r="X58">
        <v>0</v>
      </c>
      <c r="Y58">
        <v>1.25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3.47</v>
      </c>
      <c r="W59">
        <v>0</v>
      </c>
      <c r="X59">
        <v>0</v>
      </c>
      <c r="Y59">
        <v>3.47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3.66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3.66</v>
      </c>
      <c r="W60">
        <v>0</v>
      </c>
      <c r="X60">
        <v>0</v>
      </c>
      <c r="Y60">
        <v>3.66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3.86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3.86</v>
      </c>
      <c r="W61">
        <v>0</v>
      </c>
      <c r="X61">
        <v>0</v>
      </c>
      <c r="Y61">
        <v>3.86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4.72</v>
      </c>
      <c r="W62">
        <v>0</v>
      </c>
      <c r="X62">
        <v>0</v>
      </c>
      <c r="Y62">
        <v>4.72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2.7</v>
      </c>
      <c r="W63">
        <v>0</v>
      </c>
      <c r="X63">
        <v>0</v>
      </c>
      <c r="Y63">
        <v>2.7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4.72</v>
      </c>
      <c r="W64">
        <v>0</v>
      </c>
      <c r="X64">
        <v>0</v>
      </c>
      <c r="Y64">
        <v>4.72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-23</v>
      </c>
      <c r="P65" s="46">
        <v>-25</v>
      </c>
      <c r="Q65" s="46">
        <v>0</v>
      </c>
      <c r="R65" s="46">
        <v>0</v>
      </c>
      <c r="S65" s="74">
        <v>0</v>
      </c>
      <c r="U65" s="73">
        <v>-48</v>
      </c>
      <c r="V65" s="74">
        <v>4.72</v>
      </c>
      <c r="W65">
        <v>0</v>
      </c>
      <c r="X65">
        <v>-23</v>
      </c>
      <c r="Y65">
        <v>4.72</v>
      </c>
      <c r="Z65">
        <v>-25</v>
      </c>
    </row>
    <row r="66" spans="7:26">
      <c r="G66" t="s">
        <v>108</v>
      </c>
      <c r="H66" s="73">
        <v>12.54</v>
      </c>
      <c r="I66" s="46">
        <v>0</v>
      </c>
      <c r="J66" s="46">
        <v>0</v>
      </c>
      <c r="K66" s="46">
        <v>0</v>
      </c>
      <c r="L66" s="46">
        <v>0</v>
      </c>
      <c r="M66" s="74">
        <v>4.72</v>
      </c>
      <c r="N66" s="73">
        <v>0</v>
      </c>
      <c r="O66" s="46">
        <v>-20</v>
      </c>
      <c r="P66" s="46">
        <v>-24</v>
      </c>
      <c r="Q66" s="46">
        <v>0</v>
      </c>
      <c r="R66" s="46">
        <v>0</v>
      </c>
      <c r="S66" s="74">
        <v>0</v>
      </c>
      <c r="U66" s="73">
        <v>-44</v>
      </c>
      <c r="V66" s="74">
        <v>17.260000000000002</v>
      </c>
      <c r="W66">
        <v>12.54</v>
      </c>
      <c r="X66">
        <v>-20</v>
      </c>
      <c r="Y66">
        <v>4.72</v>
      </c>
      <c r="Z66">
        <v>-24</v>
      </c>
    </row>
    <row r="67" spans="7:26">
      <c r="G67" t="s">
        <v>109</v>
      </c>
      <c r="H67" s="73">
        <v>48.21</v>
      </c>
      <c r="I67" s="46">
        <v>0</v>
      </c>
      <c r="J67" s="46">
        <v>0</v>
      </c>
      <c r="K67" s="46">
        <v>0</v>
      </c>
      <c r="L67" s="46">
        <v>0</v>
      </c>
      <c r="M67" s="74">
        <v>4.72</v>
      </c>
      <c r="N67" s="73">
        <v>0</v>
      </c>
      <c r="O67" s="46">
        <v>0</v>
      </c>
      <c r="P67" s="46">
        <v>-21.16</v>
      </c>
      <c r="Q67" s="46">
        <v>0</v>
      </c>
      <c r="R67" s="46">
        <v>0</v>
      </c>
      <c r="S67" s="74">
        <v>0</v>
      </c>
      <c r="U67" s="73">
        <v>-21.16</v>
      </c>
      <c r="V67" s="74">
        <v>52.93</v>
      </c>
      <c r="W67">
        <v>48.21</v>
      </c>
      <c r="X67">
        <v>0</v>
      </c>
      <c r="Y67">
        <v>4.72</v>
      </c>
      <c r="Z67">
        <v>-21.16</v>
      </c>
    </row>
    <row r="68" spans="7:26">
      <c r="G68" t="s">
        <v>110</v>
      </c>
      <c r="H68" s="73">
        <v>78.099999999999994</v>
      </c>
      <c r="I68" s="46">
        <v>0</v>
      </c>
      <c r="J68" s="46">
        <v>0</v>
      </c>
      <c r="K68" s="46">
        <v>0</v>
      </c>
      <c r="L68" s="46">
        <v>0</v>
      </c>
      <c r="M68" s="74">
        <v>4.72</v>
      </c>
      <c r="N68" s="73">
        <v>0</v>
      </c>
      <c r="O68" s="46">
        <v>0</v>
      </c>
      <c r="P68" s="46">
        <v>-8</v>
      </c>
      <c r="Q68" s="46">
        <v>0</v>
      </c>
      <c r="R68" s="46">
        <v>0</v>
      </c>
      <c r="S68" s="74">
        <v>0</v>
      </c>
      <c r="U68" s="73">
        <v>-8</v>
      </c>
      <c r="V68" s="74">
        <v>82.82</v>
      </c>
      <c r="W68">
        <v>78.099999999999994</v>
      </c>
      <c r="X68">
        <v>0</v>
      </c>
      <c r="Y68">
        <v>4.72</v>
      </c>
      <c r="Z68">
        <v>-8</v>
      </c>
    </row>
    <row r="69" spans="7:26">
      <c r="G69" t="s">
        <v>111</v>
      </c>
      <c r="H69" s="73">
        <v>242.95</v>
      </c>
      <c r="I69" s="46">
        <v>0</v>
      </c>
      <c r="J69" s="46">
        <v>13.5</v>
      </c>
      <c r="K69" s="46">
        <v>0</v>
      </c>
      <c r="L69" s="46">
        <v>0</v>
      </c>
      <c r="M69" s="74">
        <v>4.72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261.17</v>
      </c>
      <c r="W69">
        <v>242.95</v>
      </c>
      <c r="X69">
        <v>0</v>
      </c>
      <c r="Y69">
        <v>4.72</v>
      </c>
      <c r="Z69">
        <v>13.5</v>
      </c>
    </row>
    <row r="70" spans="7:26">
      <c r="G70" t="s">
        <v>112</v>
      </c>
      <c r="H70" s="73">
        <v>301.26</v>
      </c>
      <c r="I70" s="46">
        <v>0</v>
      </c>
      <c r="J70" s="46">
        <v>32.64</v>
      </c>
      <c r="K70" s="46">
        <v>0</v>
      </c>
      <c r="L70" s="46">
        <v>0</v>
      </c>
      <c r="M70" s="74">
        <v>4.7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338.6</v>
      </c>
      <c r="W70">
        <v>301.26</v>
      </c>
      <c r="X70">
        <v>0</v>
      </c>
      <c r="Y70">
        <v>4.7</v>
      </c>
      <c r="Z70">
        <v>32.64</v>
      </c>
    </row>
    <row r="71" spans="7:26">
      <c r="G71" t="s">
        <v>113</v>
      </c>
      <c r="H71" s="73">
        <v>249.27</v>
      </c>
      <c r="I71" s="46">
        <v>1.02</v>
      </c>
      <c r="J71" s="46">
        <v>35.79</v>
      </c>
      <c r="K71" s="46">
        <v>0</v>
      </c>
      <c r="L71" s="46">
        <v>0</v>
      </c>
      <c r="M71" s="74">
        <v>3.13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289.20999999999998</v>
      </c>
      <c r="W71">
        <v>249.27</v>
      </c>
      <c r="X71">
        <v>1.02</v>
      </c>
      <c r="Y71">
        <v>3.13</v>
      </c>
      <c r="Z71">
        <v>35.79</v>
      </c>
    </row>
    <row r="72" spans="7:26">
      <c r="G72" t="s">
        <v>114</v>
      </c>
      <c r="H72" s="73">
        <v>174.19</v>
      </c>
      <c r="I72" s="46">
        <v>31.11</v>
      </c>
      <c r="J72" s="46">
        <v>25.73</v>
      </c>
      <c r="K72" s="46">
        <v>0</v>
      </c>
      <c r="L72" s="46">
        <v>0</v>
      </c>
      <c r="M72" s="74">
        <v>1.94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232.97</v>
      </c>
      <c r="W72">
        <v>174.19</v>
      </c>
      <c r="X72">
        <v>31.11</v>
      </c>
      <c r="Y72">
        <v>1.94</v>
      </c>
      <c r="Z72">
        <v>25.73</v>
      </c>
    </row>
    <row r="73" spans="7:26">
      <c r="G73" t="s">
        <v>115</v>
      </c>
      <c r="H73" s="73">
        <v>108.03</v>
      </c>
      <c r="I73" s="46">
        <v>19.28</v>
      </c>
      <c r="J73" s="46">
        <v>8.4700000000000006</v>
      </c>
      <c r="K73" s="46">
        <v>0</v>
      </c>
      <c r="L73" s="46">
        <v>0</v>
      </c>
      <c r="M73" s="74">
        <v>0.94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136.72</v>
      </c>
      <c r="W73">
        <v>108.03</v>
      </c>
      <c r="X73">
        <v>19.28</v>
      </c>
      <c r="Y73">
        <v>0.94</v>
      </c>
      <c r="Z73">
        <v>8.4700000000000006</v>
      </c>
    </row>
    <row r="74" spans="7:26">
      <c r="G74" t="s">
        <v>116</v>
      </c>
      <c r="H74" s="73">
        <v>73.72</v>
      </c>
      <c r="I74" s="46">
        <v>13.86</v>
      </c>
      <c r="J74" s="46">
        <v>4.83</v>
      </c>
      <c r="K74" s="46">
        <v>0</v>
      </c>
      <c r="L74" s="46">
        <v>0</v>
      </c>
      <c r="M74" s="74">
        <v>0.59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93</v>
      </c>
      <c r="W74">
        <v>73.72</v>
      </c>
      <c r="X74">
        <v>13.86</v>
      </c>
      <c r="Y74">
        <v>0.59</v>
      </c>
      <c r="Z74">
        <v>4.83</v>
      </c>
    </row>
    <row r="75" spans="7:26">
      <c r="G75" t="s">
        <v>117</v>
      </c>
      <c r="H75" s="73">
        <v>132.80000000000001</v>
      </c>
      <c r="I75" s="46">
        <v>20.91</v>
      </c>
      <c r="J75" s="46">
        <v>7</v>
      </c>
      <c r="K75" s="46">
        <v>0</v>
      </c>
      <c r="L75" s="46">
        <v>0</v>
      </c>
      <c r="M75" s="74">
        <v>0.93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161.63999999999999</v>
      </c>
      <c r="W75">
        <v>132.80000000000001</v>
      </c>
      <c r="X75">
        <v>20.91</v>
      </c>
      <c r="Y75">
        <v>0.93</v>
      </c>
      <c r="Z75">
        <v>7</v>
      </c>
    </row>
    <row r="76" spans="7:26">
      <c r="G76" t="s">
        <v>118</v>
      </c>
      <c r="H76" s="73">
        <v>110.3</v>
      </c>
      <c r="I76" s="46">
        <v>24.04</v>
      </c>
      <c r="J76" s="46">
        <v>1.1599999999999999</v>
      </c>
      <c r="K76" s="46">
        <v>0</v>
      </c>
      <c r="L76" s="46">
        <v>0</v>
      </c>
      <c r="M76" s="74">
        <v>1.42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136.91999999999999</v>
      </c>
      <c r="W76">
        <v>110.3</v>
      </c>
      <c r="X76">
        <v>24.04</v>
      </c>
      <c r="Y76">
        <v>1.42</v>
      </c>
      <c r="Z76">
        <v>1.1599999999999999</v>
      </c>
    </row>
    <row r="77" spans="7:26">
      <c r="G77" t="s">
        <v>119</v>
      </c>
      <c r="H77" s="73">
        <v>143.01</v>
      </c>
      <c r="I77" s="46">
        <v>9.56</v>
      </c>
      <c r="J77" s="46">
        <v>0</v>
      </c>
      <c r="K77" s="46">
        <v>0</v>
      </c>
      <c r="L77" s="46">
        <v>0</v>
      </c>
      <c r="M77" s="74">
        <v>1.33</v>
      </c>
      <c r="N77" s="73">
        <v>0</v>
      </c>
      <c r="O77" s="46">
        <v>0</v>
      </c>
      <c r="P77" s="46">
        <v>-5</v>
      </c>
      <c r="Q77" s="46">
        <v>0</v>
      </c>
      <c r="R77" s="46">
        <v>0</v>
      </c>
      <c r="S77" s="74">
        <v>0</v>
      </c>
      <c r="U77" s="73">
        <v>-5</v>
      </c>
      <c r="V77" s="74">
        <v>153.9</v>
      </c>
      <c r="W77">
        <v>143.01</v>
      </c>
      <c r="X77">
        <v>9.56</v>
      </c>
      <c r="Y77">
        <v>1.33</v>
      </c>
      <c r="Z77">
        <v>-5</v>
      </c>
    </row>
    <row r="78" spans="7:26">
      <c r="G78" t="s">
        <v>120</v>
      </c>
      <c r="H78" s="73">
        <v>188.11</v>
      </c>
      <c r="I78" s="46">
        <v>0</v>
      </c>
      <c r="J78" s="46">
        <v>0</v>
      </c>
      <c r="K78" s="46">
        <v>0</v>
      </c>
      <c r="L78" s="46">
        <v>0</v>
      </c>
      <c r="M78" s="74">
        <v>1.72</v>
      </c>
      <c r="N78" s="73">
        <v>0</v>
      </c>
      <c r="O78" s="46">
        <v>0</v>
      </c>
      <c r="P78" s="46">
        <v>-18</v>
      </c>
      <c r="Q78" s="46">
        <v>0</v>
      </c>
      <c r="R78" s="46">
        <v>0</v>
      </c>
      <c r="S78" s="74">
        <v>0</v>
      </c>
      <c r="U78" s="73">
        <v>-18</v>
      </c>
      <c r="V78" s="74">
        <v>189.83</v>
      </c>
      <c r="W78">
        <v>188.11</v>
      </c>
      <c r="X78">
        <v>0</v>
      </c>
      <c r="Y78">
        <v>1.72</v>
      </c>
      <c r="Z78">
        <v>-18</v>
      </c>
    </row>
    <row r="79" spans="7:26">
      <c r="G79" t="s">
        <v>121</v>
      </c>
      <c r="H79" s="73">
        <v>199.48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-32</v>
      </c>
      <c r="Q79" s="46">
        <v>0</v>
      </c>
      <c r="R79" s="46">
        <v>0</v>
      </c>
      <c r="S79" s="74">
        <v>0</v>
      </c>
      <c r="U79" s="73">
        <v>-32</v>
      </c>
      <c r="V79" s="74">
        <v>199.48</v>
      </c>
      <c r="W79">
        <v>199.48</v>
      </c>
      <c r="X79">
        <v>0</v>
      </c>
      <c r="Y79">
        <v>0</v>
      </c>
      <c r="Z79">
        <v>-32</v>
      </c>
    </row>
    <row r="80" spans="7:26">
      <c r="G80" t="s">
        <v>122</v>
      </c>
      <c r="H80" s="73">
        <v>212.1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-43</v>
      </c>
      <c r="Q80" s="46">
        <v>0</v>
      </c>
      <c r="R80" s="46">
        <v>0</v>
      </c>
      <c r="S80" s="74">
        <v>0</v>
      </c>
      <c r="U80" s="73">
        <v>-43</v>
      </c>
      <c r="V80" s="74">
        <v>212.1</v>
      </c>
      <c r="W80">
        <v>212.1</v>
      </c>
      <c r="X80">
        <v>0</v>
      </c>
      <c r="Y80">
        <v>0</v>
      </c>
      <c r="Z80">
        <v>-43</v>
      </c>
    </row>
    <row r="81" spans="7:26">
      <c r="G81" t="s">
        <v>123</v>
      </c>
      <c r="H81" s="73">
        <v>196.68</v>
      </c>
      <c r="I81" s="46">
        <v>0</v>
      </c>
      <c r="J81" s="46">
        <v>0</v>
      </c>
      <c r="K81" s="46">
        <v>0</v>
      </c>
      <c r="L81" s="46">
        <v>0</v>
      </c>
      <c r="M81" s="74">
        <v>4.72</v>
      </c>
      <c r="N81" s="73">
        <v>0</v>
      </c>
      <c r="O81" s="46">
        <v>0</v>
      </c>
      <c r="P81" s="46">
        <v>-37</v>
      </c>
      <c r="Q81" s="46">
        <v>0</v>
      </c>
      <c r="R81" s="46">
        <v>0</v>
      </c>
      <c r="S81" s="74">
        <v>0</v>
      </c>
      <c r="U81" s="73">
        <v>-37</v>
      </c>
      <c r="V81" s="74">
        <v>201.4</v>
      </c>
      <c r="W81">
        <v>196.68</v>
      </c>
      <c r="X81">
        <v>0</v>
      </c>
      <c r="Y81">
        <v>4.72</v>
      </c>
      <c r="Z81">
        <v>-37</v>
      </c>
    </row>
    <row r="82" spans="7:26">
      <c r="G82" t="s">
        <v>124</v>
      </c>
      <c r="H82" s="73">
        <v>223.68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-51</v>
      </c>
      <c r="Q82" s="46">
        <v>0</v>
      </c>
      <c r="R82" s="46">
        <v>0</v>
      </c>
      <c r="S82" s="74">
        <v>0</v>
      </c>
      <c r="U82" s="73">
        <v>-51</v>
      </c>
      <c r="V82" s="74">
        <v>228.4</v>
      </c>
      <c r="W82">
        <v>223.68</v>
      </c>
      <c r="X82">
        <v>0</v>
      </c>
      <c r="Y82">
        <v>4.72</v>
      </c>
      <c r="Z82">
        <v>-51</v>
      </c>
    </row>
    <row r="83" spans="7:26">
      <c r="G83" t="s">
        <v>125</v>
      </c>
      <c r="H83" s="73">
        <v>246.81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-48</v>
      </c>
      <c r="P83" s="46">
        <v>-56</v>
      </c>
      <c r="Q83" s="46">
        <v>0</v>
      </c>
      <c r="R83" s="46">
        <v>0</v>
      </c>
      <c r="S83" s="74">
        <v>0</v>
      </c>
      <c r="U83" s="73">
        <v>-104</v>
      </c>
      <c r="V83" s="74">
        <v>251.53</v>
      </c>
      <c r="W83">
        <v>246.81</v>
      </c>
      <c r="X83">
        <v>-48</v>
      </c>
      <c r="Y83">
        <v>4.72</v>
      </c>
      <c r="Z83">
        <v>-56</v>
      </c>
    </row>
    <row r="84" spans="7:26">
      <c r="G84" t="s">
        <v>126</v>
      </c>
      <c r="H84" s="73">
        <v>252.5</v>
      </c>
      <c r="I84" s="46">
        <v>0</v>
      </c>
      <c r="J84" s="46">
        <v>0</v>
      </c>
      <c r="K84" s="46">
        <v>0</v>
      </c>
      <c r="L84" s="46">
        <v>0</v>
      </c>
      <c r="M84" s="74">
        <v>4.72</v>
      </c>
      <c r="N84" s="73">
        <v>0</v>
      </c>
      <c r="O84" s="46">
        <v>-49</v>
      </c>
      <c r="P84" s="46">
        <v>0</v>
      </c>
      <c r="Q84" s="46">
        <v>0</v>
      </c>
      <c r="R84" s="46">
        <v>0</v>
      </c>
      <c r="S84" s="74">
        <v>0</v>
      </c>
      <c r="U84" s="73">
        <v>-49</v>
      </c>
      <c r="V84" s="74">
        <v>257.22000000000003</v>
      </c>
      <c r="W84">
        <v>252.5</v>
      </c>
      <c r="X84">
        <v>-49</v>
      </c>
      <c r="Y84">
        <v>4.72</v>
      </c>
      <c r="Z84">
        <v>0</v>
      </c>
    </row>
    <row r="85" spans="7:26">
      <c r="G85" t="s">
        <v>127</v>
      </c>
      <c r="H85" s="73">
        <v>220.78</v>
      </c>
      <c r="I85" s="46">
        <v>0</v>
      </c>
      <c r="J85" s="46">
        <v>0</v>
      </c>
      <c r="K85" s="46">
        <v>0</v>
      </c>
      <c r="L85" s="46">
        <v>0</v>
      </c>
      <c r="M85" s="74">
        <v>4.72</v>
      </c>
      <c r="N85" s="73">
        <v>0</v>
      </c>
      <c r="O85" s="46">
        <v>-61</v>
      </c>
      <c r="P85" s="46">
        <v>0</v>
      </c>
      <c r="Q85" s="46">
        <v>0</v>
      </c>
      <c r="R85" s="46">
        <v>0</v>
      </c>
      <c r="S85" s="74">
        <v>0</v>
      </c>
      <c r="U85" s="73">
        <v>-61</v>
      </c>
      <c r="V85" s="74">
        <v>225.5</v>
      </c>
      <c r="W85">
        <v>220.78</v>
      </c>
      <c r="X85">
        <v>-61</v>
      </c>
      <c r="Y85">
        <v>4.72</v>
      </c>
      <c r="Z85">
        <v>0</v>
      </c>
    </row>
    <row r="86" spans="7:26">
      <c r="G86" t="s">
        <v>128</v>
      </c>
      <c r="H86" s="73">
        <v>208.25</v>
      </c>
      <c r="I86" s="46">
        <v>0</v>
      </c>
      <c r="J86" s="46">
        <v>0</v>
      </c>
      <c r="K86" s="46">
        <v>0</v>
      </c>
      <c r="L86" s="46">
        <v>0</v>
      </c>
      <c r="M86" s="74">
        <v>4.72</v>
      </c>
      <c r="N86" s="73">
        <v>0</v>
      </c>
      <c r="O86" s="46">
        <v>-40</v>
      </c>
      <c r="P86" s="46">
        <v>0</v>
      </c>
      <c r="Q86" s="46">
        <v>0</v>
      </c>
      <c r="R86" s="46">
        <v>0</v>
      </c>
      <c r="S86" s="74">
        <v>0</v>
      </c>
      <c r="U86" s="73">
        <v>-40</v>
      </c>
      <c r="V86" s="74">
        <v>212.97</v>
      </c>
      <c r="W86">
        <v>208.25</v>
      </c>
      <c r="X86">
        <v>-40</v>
      </c>
      <c r="Y86">
        <v>4.72</v>
      </c>
      <c r="Z86">
        <v>0</v>
      </c>
    </row>
    <row r="87" spans="7:26">
      <c r="G87" t="s">
        <v>129</v>
      </c>
      <c r="H87" s="73">
        <v>199.57</v>
      </c>
      <c r="I87" s="46">
        <v>0</v>
      </c>
      <c r="J87" s="46">
        <v>0</v>
      </c>
      <c r="K87" s="46">
        <v>0</v>
      </c>
      <c r="L87" s="46">
        <v>0</v>
      </c>
      <c r="M87" s="74">
        <v>4.72</v>
      </c>
      <c r="N87" s="73">
        <v>0</v>
      </c>
      <c r="O87" s="46">
        <v>-40</v>
      </c>
      <c r="P87" s="46">
        <v>0</v>
      </c>
      <c r="Q87" s="46">
        <v>0</v>
      </c>
      <c r="R87" s="46">
        <v>0</v>
      </c>
      <c r="S87" s="74">
        <v>0</v>
      </c>
      <c r="U87" s="73">
        <v>-40</v>
      </c>
      <c r="V87" s="74">
        <v>204.29</v>
      </c>
      <c r="W87">
        <v>199.57</v>
      </c>
      <c r="X87">
        <v>-40</v>
      </c>
      <c r="Y87">
        <v>4.72</v>
      </c>
      <c r="Z87">
        <v>0</v>
      </c>
    </row>
    <row r="88" spans="7:26">
      <c r="G88" t="s">
        <v>130</v>
      </c>
      <c r="H88" s="73">
        <v>180.29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-55</v>
      </c>
      <c r="P88" s="46">
        <v>0</v>
      </c>
      <c r="Q88" s="46">
        <v>0</v>
      </c>
      <c r="R88" s="46">
        <v>0</v>
      </c>
      <c r="S88" s="74">
        <v>0</v>
      </c>
      <c r="U88" s="73">
        <v>-55</v>
      </c>
      <c r="V88" s="74">
        <v>185.01</v>
      </c>
      <c r="W88">
        <v>180.29</v>
      </c>
      <c r="X88">
        <v>-55</v>
      </c>
      <c r="Y88">
        <v>4.72</v>
      </c>
      <c r="Z88">
        <v>0</v>
      </c>
    </row>
    <row r="89" spans="7:26">
      <c r="G89" t="s">
        <v>131</v>
      </c>
      <c r="H89" s="73">
        <v>151.37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-49.2</v>
      </c>
      <c r="P89" s="46">
        <v>-3</v>
      </c>
      <c r="Q89" s="46">
        <v>0</v>
      </c>
      <c r="R89" s="46">
        <v>0</v>
      </c>
      <c r="S89" s="74">
        <v>0</v>
      </c>
      <c r="U89" s="73">
        <v>-52.2</v>
      </c>
      <c r="V89" s="74">
        <v>156.09</v>
      </c>
      <c r="W89">
        <v>151.37</v>
      </c>
      <c r="X89">
        <v>-49.2</v>
      </c>
      <c r="Y89">
        <v>4.72</v>
      </c>
      <c r="Z89">
        <v>-3</v>
      </c>
    </row>
    <row r="90" spans="7:26">
      <c r="G90" t="s">
        <v>132</v>
      </c>
      <c r="H90" s="73">
        <v>117.62</v>
      </c>
      <c r="I90" s="46">
        <v>0</v>
      </c>
      <c r="J90" s="46">
        <v>0</v>
      </c>
      <c r="K90" s="46">
        <v>0</v>
      </c>
      <c r="L90" s="46">
        <v>0</v>
      </c>
      <c r="M90" s="74">
        <v>4.72</v>
      </c>
      <c r="N90" s="73">
        <v>0</v>
      </c>
      <c r="O90" s="46">
        <v>0</v>
      </c>
      <c r="P90" s="46">
        <v>-6</v>
      </c>
      <c r="Q90" s="46">
        <v>0</v>
      </c>
      <c r="R90" s="46">
        <v>0</v>
      </c>
      <c r="S90" s="74">
        <v>0</v>
      </c>
      <c r="U90" s="73">
        <v>-6</v>
      </c>
      <c r="V90" s="74">
        <v>122.34</v>
      </c>
      <c r="W90">
        <v>117.62</v>
      </c>
      <c r="X90">
        <v>0</v>
      </c>
      <c r="Y90">
        <v>4.72</v>
      </c>
      <c r="Z90">
        <v>-6</v>
      </c>
    </row>
    <row r="91" spans="7:26">
      <c r="G91" t="s">
        <v>133</v>
      </c>
      <c r="H91" s="73">
        <v>247.77</v>
      </c>
      <c r="I91" s="46">
        <v>0</v>
      </c>
      <c r="J91" s="46">
        <v>0</v>
      </c>
      <c r="K91" s="46">
        <v>0</v>
      </c>
      <c r="L91" s="46">
        <v>0</v>
      </c>
      <c r="M91" s="74">
        <v>3.86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251.63</v>
      </c>
      <c r="W91">
        <v>247.77</v>
      </c>
      <c r="X91">
        <v>0</v>
      </c>
      <c r="Y91">
        <v>3.86</v>
      </c>
      <c r="Z91">
        <v>0</v>
      </c>
    </row>
    <row r="92" spans="7:26">
      <c r="G92" t="s">
        <v>134</v>
      </c>
      <c r="H92" s="73">
        <v>228.5</v>
      </c>
      <c r="I92" s="46">
        <v>0</v>
      </c>
      <c r="J92" s="46">
        <v>0</v>
      </c>
      <c r="K92" s="46">
        <v>0</v>
      </c>
      <c r="L92" s="46">
        <v>0</v>
      </c>
      <c r="M92" s="74">
        <v>4.72</v>
      </c>
      <c r="N92" s="73">
        <v>0</v>
      </c>
      <c r="O92" s="46">
        <v>0</v>
      </c>
      <c r="P92" s="46">
        <v>-4</v>
      </c>
      <c r="Q92" s="46">
        <v>0</v>
      </c>
      <c r="R92" s="46">
        <v>0</v>
      </c>
      <c r="S92" s="74">
        <v>0</v>
      </c>
      <c r="U92" s="73">
        <v>-4</v>
      </c>
      <c r="V92" s="74">
        <v>233.22</v>
      </c>
      <c r="W92">
        <v>228.5</v>
      </c>
      <c r="X92">
        <v>0</v>
      </c>
      <c r="Y92">
        <v>4.72</v>
      </c>
      <c r="Z92">
        <v>-4</v>
      </c>
    </row>
    <row r="93" spans="7:26">
      <c r="G93" t="s">
        <v>135</v>
      </c>
      <c r="H93" s="73">
        <v>203.43</v>
      </c>
      <c r="I93" s="46">
        <v>0</v>
      </c>
      <c r="J93" s="46">
        <v>0</v>
      </c>
      <c r="K93" s="46">
        <v>0</v>
      </c>
      <c r="L93" s="46">
        <v>0</v>
      </c>
      <c r="M93" s="74">
        <v>3.76</v>
      </c>
      <c r="N93" s="73">
        <v>0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-15</v>
      </c>
      <c r="V93" s="74">
        <v>207.19</v>
      </c>
      <c r="W93">
        <v>203.43</v>
      </c>
      <c r="X93">
        <v>0</v>
      </c>
      <c r="Y93">
        <v>3.76</v>
      </c>
      <c r="Z93">
        <v>-15</v>
      </c>
    </row>
    <row r="94" spans="7:26">
      <c r="G94" t="s">
        <v>136</v>
      </c>
      <c r="H94" s="73">
        <v>178.35</v>
      </c>
      <c r="I94" s="46">
        <v>0</v>
      </c>
      <c r="J94" s="46">
        <v>0</v>
      </c>
      <c r="K94" s="46">
        <v>0</v>
      </c>
      <c r="L94" s="46">
        <v>0</v>
      </c>
      <c r="M94" s="74">
        <v>2.8</v>
      </c>
      <c r="N94" s="73">
        <v>0</v>
      </c>
      <c r="O94" s="46">
        <v>0</v>
      </c>
      <c r="P94" s="46">
        <v>-24</v>
      </c>
      <c r="Q94" s="46">
        <v>0</v>
      </c>
      <c r="R94" s="46">
        <v>0</v>
      </c>
      <c r="S94" s="74">
        <v>0</v>
      </c>
      <c r="U94" s="73">
        <v>-24</v>
      </c>
      <c r="V94" s="74">
        <v>181.15</v>
      </c>
      <c r="W94">
        <v>178.35</v>
      </c>
      <c r="X94">
        <v>0</v>
      </c>
      <c r="Y94">
        <v>2.8</v>
      </c>
      <c r="Z94">
        <v>-24</v>
      </c>
    </row>
    <row r="95" spans="7:26">
      <c r="G95" t="s">
        <v>137</v>
      </c>
      <c r="H95" s="73">
        <v>98.34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-9</v>
      </c>
      <c r="Q95" s="46">
        <v>0</v>
      </c>
      <c r="R95" s="46">
        <v>0</v>
      </c>
      <c r="S95" s="74">
        <v>0</v>
      </c>
      <c r="U95" s="73">
        <v>-9</v>
      </c>
      <c r="V95" s="74">
        <v>103.06</v>
      </c>
      <c r="W95">
        <v>98.34</v>
      </c>
      <c r="X95">
        <v>0</v>
      </c>
      <c r="Y95">
        <v>4.72</v>
      </c>
      <c r="Z95">
        <v>-9</v>
      </c>
    </row>
    <row r="96" spans="7:26">
      <c r="G96" t="s">
        <v>138</v>
      </c>
      <c r="H96" s="73">
        <v>71.349999999999994</v>
      </c>
      <c r="I96" s="46">
        <v>0</v>
      </c>
      <c r="J96" s="46">
        <v>0</v>
      </c>
      <c r="K96" s="46">
        <v>0</v>
      </c>
      <c r="L96" s="46">
        <v>0</v>
      </c>
      <c r="M96" s="74">
        <v>4.72</v>
      </c>
      <c r="N96" s="73">
        <v>0</v>
      </c>
      <c r="O96" s="46">
        <v>-3</v>
      </c>
      <c r="P96" s="46">
        <v>-22</v>
      </c>
      <c r="Q96" s="46">
        <v>0</v>
      </c>
      <c r="R96" s="46">
        <v>0</v>
      </c>
      <c r="S96" s="74">
        <v>0</v>
      </c>
      <c r="U96" s="73">
        <v>-25</v>
      </c>
      <c r="V96" s="74">
        <v>76.069999999999993</v>
      </c>
      <c r="W96">
        <v>71.349999999999994</v>
      </c>
      <c r="X96">
        <v>-3</v>
      </c>
      <c r="Y96">
        <v>4.72</v>
      </c>
      <c r="Z96">
        <v>-22</v>
      </c>
    </row>
    <row r="97" spans="1:83">
      <c r="G97" t="s">
        <v>139</v>
      </c>
      <c r="H97" s="73">
        <v>45.31</v>
      </c>
      <c r="I97" s="46">
        <v>0</v>
      </c>
      <c r="J97" s="46">
        <v>0</v>
      </c>
      <c r="K97" s="46">
        <v>0</v>
      </c>
      <c r="L97" s="46">
        <v>0</v>
      </c>
      <c r="M97" s="74">
        <v>2.2200000000000002</v>
      </c>
      <c r="N97" s="73">
        <v>0</v>
      </c>
      <c r="O97" s="46">
        <v>-13</v>
      </c>
      <c r="P97" s="46">
        <v>-37</v>
      </c>
      <c r="Q97" s="46">
        <v>0</v>
      </c>
      <c r="R97" s="46">
        <v>0</v>
      </c>
      <c r="S97" s="74">
        <v>0</v>
      </c>
      <c r="U97" s="73">
        <v>-50</v>
      </c>
      <c r="V97" s="74">
        <v>47.53</v>
      </c>
      <c r="W97">
        <v>45.31</v>
      </c>
      <c r="X97">
        <v>-13</v>
      </c>
      <c r="Y97">
        <v>2.2200000000000002</v>
      </c>
      <c r="Z97">
        <v>-37</v>
      </c>
    </row>
    <row r="98" spans="1:83">
      <c r="G98" t="s">
        <v>140</v>
      </c>
      <c r="H98" s="73">
        <v>18.32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-28</v>
      </c>
      <c r="P98" s="46">
        <v>-49</v>
      </c>
      <c r="Q98" s="46">
        <v>0</v>
      </c>
      <c r="R98" s="46">
        <v>0</v>
      </c>
      <c r="S98" s="74">
        <v>0</v>
      </c>
      <c r="U98" s="73">
        <v>-77</v>
      </c>
      <c r="V98" s="74">
        <v>18.32</v>
      </c>
      <c r="W98">
        <v>18.32</v>
      </c>
      <c r="X98">
        <v>-28</v>
      </c>
      <c r="Y98">
        <v>0</v>
      </c>
      <c r="Z98">
        <v>-49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2.118055</v>
      </c>
      <c r="I99" s="69">
        <f t="shared" ref="I99:BQ99" si="1">SUM(I3:I98)/4000</f>
        <v>2.9944999999999999E-2</v>
      </c>
      <c r="J99" s="69">
        <f t="shared" si="1"/>
        <v>3.2280000000000003E-2</v>
      </c>
      <c r="K99" s="69">
        <f t="shared" si="1"/>
        <v>0</v>
      </c>
      <c r="L99" s="69">
        <f t="shared" si="1"/>
        <v>0</v>
      </c>
      <c r="M99" s="69">
        <f t="shared" si="1"/>
        <v>5.7197499999999991E-2</v>
      </c>
      <c r="N99" s="68">
        <f t="shared" si="1"/>
        <v>0</v>
      </c>
      <c r="O99" s="69">
        <f t="shared" si="1"/>
        <v>-0.55619499999999988</v>
      </c>
      <c r="P99" s="69">
        <f t="shared" si="1"/>
        <v>-0.51178500000000005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-1.0679799999999999</v>
      </c>
      <c r="V99" s="70">
        <f t="shared" si="1"/>
        <v>2.2374774999999993</v>
      </c>
      <c r="W99">
        <f t="shared" si="1"/>
        <v>2.118055</v>
      </c>
      <c r="X99">
        <f t="shared" si="1"/>
        <v>-0.52625</v>
      </c>
      <c r="Y99">
        <f t="shared" si="1"/>
        <v>5.7197499999999991E-2</v>
      </c>
      <c r="Z99">
        <f t="shared" si="1"/>
        <v>-0.47950500000000001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I77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W1" t="s">
        <v>145</v>
      </c>
      <c r="X1" t="s">
        <v>146</v>
      </c>
      <c r="Y1" t="s">
        <v>532</v>
      </c>
      <c r="Z1" t="s">
        <v>534</v>
      </c>
      <c r="AA1" t="s">
        <v>536</v>
      </c>
      <c r="AB1" t="s">
        <v>146</v>
      </c>
      <c r="AC1" t="s">
        <v>540</v>
      </c>
      <c r="AD1" t="s">
        <v>542</v>
      </c>
      <c r="AE1" t="s">
        <v>146</v>
      </c>
      <c r="AF1" t="s">
        <v>145</v>
      </c>
      <c r="AG1" t="s">
        <v>146</v>
      </c>
      <c r="AH1" t="s">
        <v>146</v>
      </c>
      <c r="AI1" t="s">
        <v>145</v>
      </c>
      <c r="AJ1" t="s">
        <v>145</v>
      </c>
      <c r="AK1" t="s">
        <v>552</v>
      </c>
      <c r="AL1" t="s">
        <v>554</v>
      </c>
      <c r="AM1" t="s">
        <v>556</v>
      </c>
      <c r="AN1" t="s">
        <v>559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W2" s="28" t="s">
        <v>528</v>
      </c>
      <c r="X2" t="s">
        <v>530</v>
      </c>
      <c r="Y2" t="s">
        <v>148</v>
      </c>
      <c r="Z2" t="s">
        <v>358</v>
      </c>
      <c r="AA2" t="s">
        <v>369</v>
      </c>
      <c r="AB2" t="s">
        <v>538</v>
      </c>
      <c r="AC2" t="s">
        <v>369</v>
      </c>
      <c r="AD2" t="s">
        <v>149</v>
      </c>
      <c r="AE2" t="s">
        <v>544</v>
      </c>
      <c r="AF2" t="s">
        <v>528</v>
      </c>
      <c r="AG2" t="s">
        <v>544</v>
      </c>
      <c r="AH2" t="s">
        <v>548</v>
      </c>
      <c r="AI2" t="s">
        <v>530</v>
      </c>
      <c r="AJ2" t="s">
        <v>530</v>
      </c>
      <c r="AK2" t="s">
        <v>146</v>
      </c>
      <c r="AL2" t="s">
        <v>145</v>
      </c>
      <c r="AM2" t="s">
        <v>557</v>
      </c>
      <c r="AN2" t="s">
        <v>145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2.94</v>
      </c>
      <c r="K3" s="53">
        <v>0</v>
      </c>
      <c r="L3" s="53">
        <v>1.93</v>
      </c>
      <c r="M3" s="72">
        <v>0</v>
      </c>
      <c r="N3" s="71">
        <v>255.64999999999998</v>
      </c>
      <c r="O3" s="53">
        <v>326.88</v>
      </c>
      <c r="P3" s="53">
        <v>0</v>
      </c>
      <c r="Q3" s="53">
        <v>0</v>
      </c>
      <c r="R3" s="53">
        <v>0</v>
      </c>
      <c r="S3" s="72">
        <v>0</v>
      </c>
      <c r="T3" t="s">
        <v>561</v>
      </c>
      <c r="W3">
        <v>0</v>
      </c>
      <c r="X3">
        <v>76.88</v>
      </c>
      <c r="Y3">
        <v>0</v>
      </c>
      <c r="Z3">
        <v>0.48</v>
      </c>
      <c r="AA3">
        <v>0</v>
      </c>
      <c r="AB3">
        <v>0</v>
      </c>
      <c r="AC3">
        <v>1.93</v>
      </c>
      <c r="AD3">
        <v>2.94</v>
      </c>
      <c r="AE3">
        <v>100</v>
      </c>
      <c r="AF3">
        <v>0</v>
      </c>
      <c r="AG3">
        <v>0</v>
      </c>
      <c r="AH3">
        <v>150</v>
      </c>
      <c r="AI3">
        <v>179.14</v>
      </c>
      <c r="AJ3">
        <v>76.510000000000005</v>
      </c>
      <c r="AK3">
        <v>0</v>
      </c>
      <c r="AL3">
        <v>48.2</v>
      </c>
      <c r="AM3">
        <v>0</v>
      </c>
      <c r="AN3">
        <v>48.2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2.94</v>
      </c>
      <c r="K4" s="46">
        <v>0</v>
      </c>
      <c r="L4" s="46">
        <v>1.93</v>
      </c>
      <c r="M4" s="74">
        <v>0</v>
      </c>
      <c r="N4" s="73">
        <v>255.64999999999998</v>
      </c>
      <c r="O4" s="46">
        <v>326.88</v>
      </c>
      <c r="P4" s="46">
        <v>0</v>
      </c>
      <c r="Q4" s="46">
        <v>0</v>
      </c>
      <c r="R4" s="46">
        <v>0</v>
      </c>
      <c r="S4" s="74">
        <v>0</v>
      </c>
      <c r="T4" t="s">
        <v>561</v>
      </c>
      <c r="W4">
        <v>0</v>
      </c>
      <c r="X4">
        <v>76.88</v>
      </c>
      <c r="Y4">
        <v>0</v>
      </c>
      <c r="Z4">
        <v>0.48</v>
      </c>
      <c r="AA4">
        <v>0</v>
      </c>
      <c r="AB4">
        <v>0</v>
      </c>
      <c r="AC4">
        <v>1.93</v>
      </c>
      <c r="AD4">
        <v>2.94</v>
      </c>
      <c r="AE4">
        <v>100</v>
      </c>
      <c r="AF4">
        <v>0</v>
      </c>
      <c r="AG4">
        <v>0</v>
      </c>
      <c r="AH4">
        <v>150</v>
      </c>
      <c r="AI4">
        <v>179.14</v>
      </c>
      <c r="AJ4">
        <v>76.510000000000005</v>
      </c>
      <c r="AK4">
        <v>0</v>
      </c>
      <c r="AL4">
        <v>48.2</v>
      </c>
      <c r="AM4">
        <v>0</v>
      </c>
      <c r="AN4">
        <v>48.2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2.94</v>
      </c>
      <c r="K5" s="46">
        <v>0</v>
      </c>
      <c r="L5" s="46">
        <v>1.93</v>
      </c>
      <c r="M5" s="74">
        <v>0</v>
      </c>
      <c r="N5" s="73">
        <v>255.64999999999998</v>
      </c>
      <c r="O5" s="46">
        <v>326.88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76.88</v>
      </c>
      <c r="Y5">
        <v>0</v>
      </c>
      <c r="Z5">
        <v>0.48</v>
      </c>
      <c r="AA5">
        <v>0</v>
      </c>
      <c r="AB5">
        <v>0</v>
      </c>
      <c r="AC5">
        <v>1.93</v>
      </c>
      <c r="AD5">
        <v>2.94</v>
      </c>
      <c r="AE5">
        <v>100</v>
      </c>
      <c r="AF5">
        <v>0</v>
      </c>
      <c r="AG5">
        <v>0</v>
      </c>
      <c r="AH5">
        <v>150</v>
      </c>
      <c r="AI5">
        <v>179.14</v>
      </c>
      <c r="AJ5">
        <v>76.510000000000005</v>
      </c>
      <c r="AK5">
        <v>0</v>
      </c>
      <c r="AL5">
        <v>48.2</v>
      </c>
      <c r="AM5">
        <v>0</v>
      </c>
      <c r="AN5">
        <v>48.2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2.94</v>
      </c>
      <c r="K6" s="46">
        <v>0</v>
      </c>
      <c r="L6" s="46">
        <v>1.93</v>
      </c>
      <c r="M6" s="74">
        <v>0</v>
      </c>
      <c r="N6" s="73">
        <v>255.64999999999998</v>
      </c>
      <c r="O6" s="46">
        <v>326.88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76.88</v>
      </c>
      <c r="Y6">
        <v>0</v>
      </c>
      <c r="Z6">
        <v>0.48</v>
      </c>
      <c r="AA6">
        <v>0</v>
      </c>
      <c r="AB6">
        <v>0</v>
      </c>
      <c r="AC6">
        <v>1.93</v>
      </c>
      <c r="AD6">
        <v>2.94</v>
      </c>
      <c r="AE6">
        <v>100</v>
      </c>
      <c r="AF6">
        <v>0</v>
      </c>
      <c r="AG6">
        <v>0</v>
      </c>
      <c r="AH6">
        <v>150</v>
      </c>
      <c r="AI6">
        <v>179.14</v>
      </c>
      <c r="AJ6">
        <v>76.510000000000005</v>
      </c>
      <c r="AK6">
        <v>0</v>
      </c>
      <c r="AL6">
        <v>48.2</v>
      </c>
      <c r="AM6">
        <v>0</v>
      </c>
      <c r="AN6">
        <v>48.2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2.94</v>
      </c>
      <c r="K7" s="46">
        <v>0</v>
      </c>
      <c r="L7" s="46">
        <v>1.93</v>
      </c>
      <c r="M7" s="74">
        <v>0</v>
      </c>
      <c r="N7" s="73">
        <v>255.64999999999998</v>
      </c>
      <c r="O7" s="46">
        <v>326.88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76.88</v>
      </c>
      <c r="Y7">
        <v>0</v>
      </c>
      <c r="Z7">
        <v>0.48</v>
      </c>
      <c r="AA7">
        <v>0</v>
      </c>
      <c r="AB7">
        <v>0</v>
      </c>
      <c r="AC7">
        <v>1.93</v>
      </c>
      <c r="AD7">
        <v>2.94</v>
      </c>
      <c r="AE7">
        <v>100</v>
      </c>
      <c r="AF7">
        <v>0</v>
      </c>
      <c r="AG7">
        <v>0</v>
      </c>
      <c r="AH7">
        <v>150</v>
      </c>
      <c r="AI7">
        <v>179.14</v>
      </c>
      <c r="AJ7">
        <v>76.510000000000005</v>
      </c>
      <c r="AK7">
        <v>0</v>
      </c>
      <c r="AL7">
        <v>48.2</v>
      </c>
      <c r="AM7">
        <v>0</v>
      </c>
      <c r="AN7">
        <v>48.2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2.94</v>
      </c>
      <c r="K8" s="46">
        <v>0</v>
      </c>
      <c r="L8" s="46">
        <v>1.93</v>
      </c>
      <c r="M8" s="74">
        <v>0</v>
      </c>
      <c r="N8" s="73">
        <v>255.64999999999998</v>
      </c>
      <c r="O8" s="46">
        <v>326.88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76.88</v>
      </c>
      <c r="Y8">
        <v>0</v>
      </c>
      <c r="Z8">
        <v>0.48</v>
      </c>
      <c r="AA8">
        <v>0</v>
      </c>
      <c r="AB8">
        <v>0</v>
      </c>
      <c r="AC8">
        <v>1.93</v>
      </c>
      <c r="AD8">
        <v>2.94</v>
      </c>
      <c r="AE8">
        <v>100</v>
      </c>
      <c r="AF8">
        <v>0</v>
      </c>
      <c r="AG8">
        <v>0</v>
      </c>
      <c r="AH8">
        <v>150</v>
      </c>
      <c r="AI8">
        <v>179.14</v>
      </c>
      <c r="AJ8">
        <v>76.510000000000005</v>
      </c>
      <c r="AK8">
        <v>0</v>
      </c>
      <c r="AL8">
        <v>48.2</v>
      </c>
      <c r="AM8">
        <v>0</v>
      </c>
      <c r="AN8">
        <v>48.2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2.94</v>
      </c>
      <c r="K9" s="46">
        <v>0</v>
      </c>
      <c r="L9" s="46">
        <v>1.93</v>
      </c>
      <c r="M9" s="74">
        <v>0</v>
      </c>
      <c r="N9" s="73">
        <v>255.64999999999998</v>
      </c>
      <c r="O9" s="46">
        <v>326.88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76.88</v>
      </c>
      <c r="Y9">
        <v>0</v>
      </c>
      <c r="Z9">
        <v>0.48</v>
      </c>
      <c r="AA9">
        <v>0</v>
      </c>
      <c r="AB9">
        <v>0</v>
      </c>
      <c r="AC9">
        <v>1.93</v>
      </c>
      <c r="AD9">
        <v>2.94</v>
      </c>
      <c r="AE9">
        <v>100</v>
      </c>
      <c r="AF9">
        <v>0</v>
      </c>
      <c r="AG9">
        <v>0</v>
      </c>
      <c r="AH9">
        <v>150</v>
      </c>
      <c r="AI9">
        <v>179.14</v>
      </c>
      <c r="AJ9">
        <v>76.510000000000005</v>
      </c>
      <c r="AK9">
        <v>0</v>
      </c>
      <c r="AL9">
        <v>48.2</v>
      </c>
      <c r="AM9">
        <v>0</v>
      </c>
      <c r="AN9">
        <v>48.2</v>
      </c>
    </row>
    <row r="10" spans="1:40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2.94</v>
      </c>
      <c r="K10" s="46">
        <v>0</v>
      </c>
      <c r="L10" s="46">
        <v>1.93</v>
      </c>
      <c r="M10" s="74">
        <v>0</v>
      </c>
      <c r="N10" s="73">
        <v>255.64999999999998</v>
      </c>
      <c r="O10" s="46">
        <v>326.88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76.88</v>
      </c>
      <c r="Y10">
        <v>0</v>
      </c>
      <c r="Z10">
        <v>0.48</v>
      </c>
      <c r="AA10">
        <v>0</v>
      </c>
      <c r="AB10">
        <v>0</v>
      </c>
      <c r="AC10">
        <v>1.93</v>
      </c>
      <c r="AD10">
        <v>2.94</v>
      </c>
      <c r="AE10">
        <v>100</v>
      </c>
      <c r="AF10">
        <v>0</v>
      </c>
      <c r="AG10">
        <v>0</v>
      </c>
      <c r="AH10">
        <v>150</v>
      </c>
      <c r="AI10">
        <v>179.14</v>
      </c>
      <c r="AJ10">
        <v>76.510000000000005</v>
      </c>
      <c r="AK10">
        <v>0</v>
      </c>
      <c r="AL10">
        <v>48.2</v>
      </c>
      <c r="AM10">
        <v>0</v>
      </c>
      <c r="AN10">
        <v>48.2</v>
      </c>
    </row>
    <row r="11" spans="1:40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2.94</v>
      </c>
      <c r="K11" s="46">
        <v>0</v>
      </c>
      <c r="L11" s="46">
        <v>1.93</v>
      </c>
      <c r="M11" s="74">
        <v>0</v>
      </c>
      <c r="N11" s="73">
        <v>255.64999999999998</v>
      </c>
      <c r="O11" s="46">
        <v>326.88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76.88</v>
      </c>
      <c r="Y11">
        <v>0</v>
      </c>
      <c r="Z11">
        <v>0.43</v>
      </c>
      <c r="AA11">
        <v>0</v>
      </c>
      <c r="AB11">
        <v>0</v>
      </c>
      <c r="AC11">
        <v>1.93</v>
      </c>
      <c r="AD11">
        <v>2.94</v>
      </c>
      <c r="AE11">
        <v>100</v>
      </c>
      <c r="AF11">
        <v>0</v>
      </c>
      <c r="AG11">
        <v>0</v>
      </c>
      <c r="AH11">
        <v>150</v>
      </c>
      <c r="AI11">
        <v>179.14</v>
      </c>
      <c r="AJ11">
        <v>76.510000000000005</v>
      </c>
      <c r="AK11">
        <v>0</v>
      </c>
      <c r="AL11">
        <v>48.2</v>
      </c>
      <c r="AM11">
        <v>0</v>
      </c>
      <c r="AN11">
        <v>48.2</v>
      </c>
    </row>
    <row r="12" spans="1:40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2.94</v>
      </c>
      <c r="K12" s="46">
        <v>0</v>
      </c>
      <c r="L12" s="46">
        <v>1.93</v>
      </c>
      <c r="M12" s="74">
        <v>0</v>
      </c>
      <c r="N12" s="73">
        <v>255.64999999999998</v>
      </c>
      <c r="O12" s="46">
        <v>326.88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76.88</v>
      </c>
      <c r="Y12">
        <v>0</v>
      </c>
      <c r="Z12">
        <v>0.43</v>
      </c>
      <c r="AA12">
        <v>0</v>
      </c>
      <c r="AB12">
        <v>0</v>
      </c>
      <c r="AC12">
        <v>1.93</v>
      </c>
      <c r="AD12">
        <v>2.94</v>
      </c>
      <c r="AE12">
        <v>100</v>
      </c>
      <c r="AF12">
        <v>0</v>
      </c>
      <c r="AG12">
        <v>0</v>
      </c>
      <c r="AH12">
        <v>150</v>
      </c>
      <c r="AI12">
        <v>179.14</v>
      </c>
      <c r="AJ12">
        <v>76.510000000000005</v>
      </c>
      <c r="AK12">
        <v>0</v>
      </c>
      <c r="AL12">
        <v>48.2</v>
      </c>
      <c r="AM12">
        <v>0</v>
      </c>
      <c r="AN12">
        <v>48.2</v>
      </c>
    </row>
    <row r="13" spans="1:40">
      <c r="A13" t="s">
        <v>242</v>
      </c>
      <c r="G13" t="s">
        <v>55</v>
      </c>
      <c r="H13" s="73">
        <v>96.830000000000013</v>
      </c>
      <c r="I13" s="46">
        <v>0</v>
      </c>
      <c r="J13" s="46">
        <v>2.94</v>
      </c>
      <c r="K13" s="46">
        <v>0</v>
      </c>
      <c r="L13" s="46">
        <v>1.93</v>
      </c>
      <c r="M13" s="74">
        <v>0</v>
      </c>
      <c r="N13" s="73">
        <v>255.64999999999998</v>
      </c>
      <c r="O13" s="46">
        <v>326.88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76.88</v>
      </c>
      <c r="Y13">
        <v>0</v>
      </c>
      <c r="Z13">
        <v>0.43</v>
      </c>
      <c r="AA13">
        <v>0</v>
      </c>
      <c r="AB13">
        <v>0</v>
      </c>
      <c r="AC13">
        <v>1.93</v>
      </c>
      <c r="AD13">
        <v>2.94</v>
      </c>
      <c r="AE13">
        <v>100</v>
      </c>
      <c r="AF13">
        <v>0</v>
      </c>
      <c r="AG13">
        <v>0</v>
      </c>
      <c r="AH13">
        <v>150</v>
      </c>
      <c r="AI13">
        <v>179.14</v>
      </c>
      <c r="AJ13">
        <v>76.510000000000005</v>
      </c>
      <c r="AK13">
        <v>0</v>
      </c>
      <c r="AL13">
        <v>48.2</v>
      </c>
      <c r="AM13">
        <v>0</v>
      </c>
      <c r="AN13">
        <v>48.2</v>
      </c>
    </row>
    <row r="14" spans="1:40">
      <c r="A14" t="s">
        <v>243</v>
      </c>
      <c r="G14" t="s">
        <v>56</v>
      </c>
      <c r="H14" s="73">
        <v>96.830000000000013</v>
      </c>
      <c r="I14" s="46">
        <v>0</v>
      </c>
      <c r="J14" s="46">
        <v>2.94</v>
      </c>
      <c r="K14" s="46">
        <v>0</v>
      </c>
      <c r="L14" s="46">
        <v>1.93</v>
      </c>
      <c r="M14" s="74">
        <v>0</v>
      </c>
      <c r="N14" s="73">
        <v>255.64999999999998</v>
      </c>
      <c r="O14" s="46">
        <v>326.88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76.88</v>
      </c>
      <c r="Y14">
        <v>0</v>
      </c>
      <c r="Z14">
        <v>0.43</v>
      </c>
      <c r="AA14">
        <v>0</v>
      </c>
      <c r="AB14">
        <v>0</v>
      </c>
      <c r="AC14">
        <v>1.93</v>
      </c>
      <c r="AD14">
        <v>2.94</v>
      </c>
      <c r="AE14">
        <v>100</v>
      </c>
      <c r="AF14">
        <v>0</v>
      </c>
      <c r="AG14">
        <v>0</v>
      </c>
      <c r="AH14">
        <v>150</v>
      </c>
      <c r="AI14">
        <v>179.14</v>
      </c>
      <c r="AJ14">
        <v>76.510000000000005</v>
      </c>
      <c r="AK14">
        <v>0</v>
      </c>
      <c r="AL14">
        <v>48.2</v>
      </c>
      <c r="AM14">
        <v>0</v>
      </c>
      <c r="AN14">
        <v>48.2</v>
      </c>
    </row>
    <row r="15" spans="1:40">
      <c r="A15" t="s">
        <v>244</v>
      </c>
      <c r="G15" t="s">
        <v>57</v>
      </c>
      <c r="H15" s="73">
        <v>96.830000000000013</v>
      </c>
      <c r="I15" s="46">
        <v>0</v>
      </c>
      <c r="J15" s="46">
        <v>2.94</v>
      </c>
      <c r="K15" s="46">
        <v>0</v>
      </c>
      <c r="L15" s="46">
        <v>1.93</v>
      </c>
      <c r="M15" s="74">
        <v>0</v>
      </c>
      <c r="N15" s="73">
        <v>255.64999999999998</v>
      </c>
      <c r="O15" s="46">
        <v>326.88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76.88</v>
      </c>
      <c r="Y15">
        <v>0</v>
      </c>
      <c r="Z15">
        <v>0.43</v>
      </c>
      <c r="AA15">
        <v>0</v>
      </c>
      <c r="AB15">
        <v>0</v>
      </c>
      <c r="AC15">
        <v>1.93</v>
      </c>
      <c r="AD15">
        <v>2.94</v>
      </c>
      <c r="AE15">
        <v>100</v>
      </c>
      <c r="AF15">
        <v>0</v>
      </c>
      <c r="AG15">
        <v>0</v>
      </c>
      <c r="AH15">
        <v>150</v>
      </c>
      <c r="AI15">
        <v>179.14</v>
      </c>
      <c r="AJ15">
        <v>76.510000000000005</v>
      </c>
      <c r="AK15">
        <v>0</v>
      </c>
      <c r="AL15">
        <v>48.2</v>
      </c>
      <c r="AM15">
        <v>0</v>
      </c>
      <c r="AN15">
        <v>48.2</v>
      </c>
    </row>
    <row r="16" spans="1:40">
      <c r="A16" t="s">
        <v>245</v>
      </c>
      <c r="G16" t="s">
        <v>58</v>
      </c>
      <c r="H16" s="73">
        <v>96.830000000000013</v>
      </c>
      <c r="I16" s="46">
        <v>0</v>
      </c>
      <c r="J16" s="46">
        <v>2.94</v>
      </c>
      <c r="K16" s="46">
        <v>0</v>
      </c>
      <c r="L16" s="46">
        <v>1.93</v>
      </c>
      <c r="M16" s="74">
        <v>0</v>
      </c>
      <c r="N16" s="73">
        <v>255.64999999999998</v>
      </c>
      <c r="O16" s="46">
        <v>326.88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76.88</v>
      </c>
      <c r="Y16">
        <v>0</v>
      </c>
      <c r="Z16">
        <v>0.43</v>
      </c>
      <c r="AA16">
        <v>0</v>
      </c>
      <c r="AB16">
        <v>0</v>
      </c>
      <c r="AC16">
        <v>1.93</v>
      </c>
      <c r="AD16">
        <v>2.94</v>
      </c>
      <c r="AE16">
        <v>100</v>
      </c>
      <c r="AF16">
        <v>0</v>
      </c>
      <c r="AG16">
        <v>0</v>
      </c>
      <c r="AH16">
        <v>150</v>
      </c>
      <c r="AI16">
        <v>179.14</v>
      </c>
      <c r="AJ16">
        <v>76.510000000000005</v>
      </c>
      <c r="AK16">
        <v>0</v>
      </c>
      <c r="AL16">
        <v>48.2</v>
      </c>
      <c r="AM16">
        <v>0</v>
      </c>
      <c r="AN16">
        <v>48.2</v>
      </c>
    </row>
    <row r="17" spans="1:40">
      <c r="A17" t="s">
        <v>246</v>
      </c>
      <c r="G17" t="s">
        <v>59</v>
      </c>
      <c r="H17" s="73">
        <v>96.830000000000013</v>
      </c>
      <c r="I17" s="46">
        <v>0</v>
      </c>
      <c r="J17" s="46">
        <v>2.94</v>
      </c>
      <c r="K17" s="46">
        <v>0</v>
      </c>
      <c r="L17" s="46">
        <v>1.93</v>
      </c>
      <c r="M17" s="74">
        <v>0</v>
      </c>
      <c r="N17" s="73">
        <v>255.64999999999998</v>
      </c>
      <c r="O17" s="46">
        <v>326.88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76.88</v>
      </c>
      <c r="Y17">
        <v>0</v>
      </c>
      <c r="Z17">
        <v>0.43</v>
      </c>
      <c r="AA17">
        <v>0</v>
      </c>
      <c r="AB17">
        <v>0</v>
      </c>
      <c r="AC17">
        <v>1.93</v>
      </c>
      <c r="AD17">
        <v>2.94</v>
      </c>
      <c r="AE17">
        <v>100</v>
      </c>
      <c r="AF17">
        <v>0</v>
      </c>
      <c r="AG17">
        <v>0</v>
      </c>
      <c r="AH17">
        <v>150</v>
      </c>
      <c r="AI17">
        <v>179.14</v>
      </c>
      <c r="AJ17">
        <v>76.510000000000005</v>
      </c>
      <c r="AK17">
        <v>0</v>
      </c>
      <c r="AL17">
        <v>48.2</v>
      </c>
      <c r="AM17">
        <v>0</v>
      </c>
      <c r="AN17">
        <v>48.2</v>
      </c>
    </row>
    <row r="18" spans="1:40">
      <c r="A18" t="s">
        <v>247</v>
      </c>
      <c r="G18" t="s">
        <v>60</v>
      </c>
      <c r="H18" s="73">
        <v>96.830000000000013</v>
      </c>
      <c r="I18" s="46">
        <v>0</v>
      </c>
      <c r="J18" s="46">
        <v>2.94</v>
      </c>
      <c r="K18" s="46">
        <v>0</v>
      </c>
      <c r="L18" s="46">
        <v>1.93</v>
      </c>
      <c r="M18" s="74">
        <v>0</v>
      </c>
      <c r="N18" s="73">
        <v>255.64999999999998</v>
      </c>
      <c r="O18" s="46">
        <v>326.88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76.88</v>
      </c>
      <c r="Y18">
        <v>0</v>
      </c>
      <c r="Z18">
        <v>0.43</v>
      </c>
      <c r="AA18">
        <v>0</v>
      </c>
      <c r="AB18">
        <v>0</v>
      </c>
      <c r="AC18">
        <v>1.93</v>
      </c>
      <c r="AD18">
        <v>2.94</v>
      </c>
      <c r="AE18">
        <v>100</v>
      </c>
      <c r="AF18">
        <v>0</v>
      </c>
      <c r="AG18">
        <v>0</v>
      </c>
      <c r="AH18">
        <v>150</v>
      </c>
      <c r="AI18">
        <v>179.14</v>
      </c>
      <c r="AJ18">
        <v>76.510000000000005</v>
      </c>
      <c r="AK18">
        <v>0</v>
      </c>
      <c r="AL18">
        <v>48.2</v>
      </c>
      <c r="AM18">
        <v>0</v>
      </c>
      <c r="AN18">
        <v>48.2</v>
      </c>
    </row>
    <row r="19" spans="1:40">
      <c r="A19" t="s">
        <v>261</v>
      </c>
      <c r="G19" t="s">
        <v>61</v>
      </c>
      <c r="H19" s="73">
        <v>96.830000000000013</v>
      </c>
      <c r="I19" s="46">
        <v>0</v>
      </c>
      <c r="J19" s="46">
        <v>2.94</v>
      </c>
      <c r="K19" s="46">
        <v>0</v>
      </c>
      <c r="L19" s="46">
        <v>1.93</v>
      </c>
      <c r="M19" s="74">
        <v>0</v>
      </c>
      <c r="N19" s="73">
        <v>255.64999999999998</v>
      </c>
      <c r="O19" s="46">
        <v>326.88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76.88</v>
      </c>
      <c r="Y19">
        <v>0</v>
      </c>
      <c r="Z19">
        <v>0.43</v>
      </c>
      <c r="AA19">
        <v>0</v>
      </c>
      <c r="AB19">
        <v>0</v>
      </c>
      <c r="AC19">
        <v>1.93</v>
      </c>
      <c r="AD19">
        <v>2.94</v>
      </c>
      <c r="AE19">
        <v>100</v>
      </c>
      <c r="AF19">
        <v>0</v>
      </c>
      <c r="AG19">
        <v>0</v>
      </c>
      <c r="AH19">
        <v>150</v>
      </c>
      <c r="AI19">
        <v>179.14</v>
      </c>
      <c r="AJ19">
        <v>76.510000000000005</v>
      </c>
      <c r="AK19">
        <v>0</v>
      </c>
      <c r="AL19">
        <v>48.2</v>
      </c>
      <c r="AM19">
        <v>0</v>
      </c>
      <c r="AN19">
        <v>48.2</v>
      </c>
    </row>
    <row r="20" spans="1:40">
      <c r="A20" t="s">
        <v>262</v>
      </c>
      <c r="G20" t="s">
        <v>62</v>
      </c>
      <c r="H20" s="73">
        <v>96.830000000000013</v>
      </c>
      <c r="I20" s="46">
        <v>0</v>
      </c>
      <c r="J20" s="46">
        <v>2.94</v>
      </c>
      <c r="K20" s="46">
        <v>0</v>
      </c>
      <c r="L20" s="46">
        <v>1.93</v>
      </c>
      <c r="M20" s="74">
        <v>0</v>
      </c>
      <c r="N20" s="73">
        <v>255.64999999999998</v>
      </c>
      <c r="O20" s="46">
        <v>326.88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76.88</v>
      </c>
      <c r="Y20">
        <v>0</v>
      </c>
      <c r="Z20">
        <v>0.43</v>
      </c>
      <c r="AA20">
        <v>0</v>
      </c>
      <c r="AB20">
        <v>0</v>
      </c>
      <c r="AC20">
        <v>1.93</v>
      </c>
      <c r="AD20">
        <v>2.94</v>
      </c>
      <c r="AE20">
        <v>100</v>
      </c>
      <c r="AF20">
        <v>0</v>
      </c>
      <c r="AG20">
        <v>0</v>
      </c>
      <c r="AH20">
        <v>150</v>
      </c>
      <c r="AI20">
        <v>179.14</v>
      </c>
      <c r="AJ20">
        <v>76.510000000000005</v>
      </c>
      <c r="AK20">
        <v>0</v>
      </c>
      <c r="AL20">
        <v>48.2</v>
      </c>
      <c r="AM20">
        <v>0</v>
      </c>
      <c r="AN20">
        <v>48.2</v>
      </c>
    </row>
    <row r="21" spans="1:40">
      <c r="A21" t="s">
        <v>248</v>
      </c>
      <c r="G21" t="s">
        <v>63</v>
      </c>
      <c r="H21" s="73">
        <v>96.830000000000013</v>
      </c>
      <c r="I21" s="46">
        <v>0</v>
      </c>
      <c r="J21" s="46">
        <v>2.94</v>
      </c>
      <c r="K21" s="46">
        <v>0</v>
      </c>
      <c r="L21" s="46">
        <v>1.93</v>
      </c>
      <c r="M21" s="74">
        <v>0</v>
      </c>
      <c r="N21" s="73">
        <v>255.64999999999998</v>
      </c>
      <c r="O21" s="46">
        <v>326.88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76.88</v>
      </c>
      <c r="Y21">
        <v>0</v>
      </c>
      <c r="Z21">
        <v>0.43</v>
      </c>
      <c r="AA21">
        <v>0</v>
      </c>
      <c r="AB21">
        <v>0</v>
      </c>
      <c r="AC21">
        <v>1.93</v>
      </c>
      <c r="AD21">
        <v>2.94</v>
      </c>
      <c r="AE21">
        <v>100</v>
      </c>
      <c r="AF21">
        <v>0</v>
      </c>
      <c r="AG21">
        <v>0</v>
      </c>
      <c r="AH21">
        <v>150</v>
      </c>
      <c r="AI21">
        <v>179.14</v>
      </c>
      <c r="AJ21">
        <v>76.510000000000005</v>
      </c>
      <c r="AK21">
        <v>0</v>
      </c>
      <c r="AL21">
        <v>48.2</v>
      </c>
      <c r="AM21">
        <v>0</v>
      </c>
      <c r="AN21">
        <v>48.2</v>
      </c>
    </row>
    <row r="22" spans="1:40">
      <c r="A22" t="s">
        <v>249</v>
      </c>
      <c r="G22" t="s">
        <v>64</v>
      </c>
      <c r="H22" s="73">
        <v>96.830000000000013</v>
      </c>
      <c r="I22" s="46">
        <v>0</v>
      </c>
      <c r="J22" s="46">
        <v>2.94</v>
      </c>
      <c r="K22" s="46">
        <v>0</v>
      </c>
      <c r="L22" s="46">
        <v>1.93</v>
      </c>
      <c r="M22" s="74">
        <v>0</v>
      </c>
      <c r="N22" s="73">
        <v>255.64999999999998</v>
      </c>
      <c r="O22" s="46">
        <v>326.88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76.88</v>
      </c>
      <c r="Y22">
        <v>0</v>
      </c>
      <c r="Z22">
        <v>0.43</v>
      </c>
      <c r="AA22">
        <v>0</v>
      </c>
      <c r="AB22">
        <v>0</v>
      </c>
      <c r="AC22">
        <v>1.93</v>
      </c>
      <c r="AD22">
        <v>2.94</v>
      </c>
      <c r="AE22">
        <v>100</v>
      </c>
      <c r="AF22">
        <v>0</v>
      </c>
      <c r="AG22">
        <v>0</v>
      </c>
      <c r="AH22">
        <v>150</v>
      </c>
      <c r="AI22">
        <v>179.14</v>
      </c>
      <c r="AJ22">
        <v>76.510000000000005</v>
      </c>
      <c r="AK22">
        <v>0</v>
      </c>
      <c r="AL22">
        <v>48.2</v>
      </c>
      <c r="AM22">
        <v>0</v>
      </c>
      <c r="AN22">
        <v>48.2</v>
      </c>
    </row>
    <row r="23" spans="1:40">
      <c r="A23" t="s">
        <v>250</v>
      </c>
      <c r="G23" t="s">
        <v>65</v>
      </c>
      <c r="H23" s="73">
        <v>96.830000000000013</v>
      </c>
      <c r="I23" s="46">
        <v>0</v>
      </c>
      <c r="J23" s="46">
        <v>2.94</v>
      </c>
      <c r="K23" s="46">
        <v>0</v>
      </c>
      <c r="L23" s="46">
        <v>1.93</v>
      </c>
      <c r="M23" s="74">
        <v>0</v>
      </c>
      <c r="N23" s="73">
        <v>255.64999999999998</v>
      </c>
      <c r="O23" s="46">
        <v>326.88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76.88</v>
      </c>
      <c r="Y23">
        <v>0</v>
      </c>
      <c r="Z23">
        <v>0.43</v>
      </c>
      <c r="AA23">
        <v>0</v>
      </c>
      <c r="AB23">
        <v>0</v>
      </c>
      <c r="AC23">
        <v>1.93</v>
      </c>
      <c r="AD23">
        <v>2.94</v>
      </c>
      <c r="AE23">
        <v>100</v>
      </c>
      <c r="AF23">
        <v>0</v>
      </c>
      <c r="AG23">
        <v>0</v>
      </c>
      <c r="AH23">
        <v>150</v>
      </c>
      <c r="AI23">
        <v>179.14</v>
      </c>
      <c r="AJ23">
        <v>76.510000000000005</v>
      </c>
      <c r="AK23">
        <v>0</v>
      </c>
      <c r="AL23">
        <v>48.2</v>
      </c>
      <c r="AM23">
        <v>0</v>
      </c>
      <c r="AN23">
        <v>48.2</v>
      </c>
    </row>
    <row r="24" spans="1:40">
      <c r="A24" t="s">
        <v>251</v>
      </c>
      <c r="G24" t="s">
        <v>66</v>
      </c>
      <c r="H24" s="73">
        <v>96.830000000000013</v>
      </c>
      <c r="I24" s="46">
        <v>0</v>
      </c>
      <c r="J24" s="46">
        <v>2.94</v>
      </c>
      <c r="K24" s="46">
        <v>0</v>
      </c>
      <c r="L24" s="46">
        <v>1.93</v>
      </c>
      <c r="M24" s="74">
        <v>0</v>
      </c>
      <c r="N24" s="73">
        <v>255.64999999999998</v>
      </c>
      <c r="O24" s="46">
        <v>326.88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76.88</v>
      </c>
      <c r="Y24">
        <v>0</v>
      </c>
      <c r="Z24">
        <v>0.43</v>
      </c>
      <c r="AA24">
        <v>0</v>
      </c>
      <c r="AB24">
        <v>0</v>
      </c>
      <c r="AC24">
        <v>1.93</v>
      </c>
      <c r="AD24">
        <v>2.94</v>
      </c>
      <c r="AE24">
        <v>100</v>
      </c>
      <c r="AF24">
        <v>0</v>
      </c>
      <c r="AG24">
        <v>0</v>
      </c>
      <c r="AH24">
        <v>150</v>
      </c>
      <c r="AI24">
        <v>179.14</v>
      </c>
      <c r="AJ24">
        <v>76.510000000000005</v>
      </c>
      <c r="AK24">
        <v>0</v>
      </c>
      <c r="AL24">
        <v>48.2</v>
      </c>
      <c r="AM24">
        <v>0</v>
      </c>
      <c r="AN24">
        <v>48.2</v>
      </c>
    </row>
    <row r="25" spans="1:40">
      <c r="A25" t="s">
        <v>252</v>
      </c>
      <c r="G25" t="s">
        <v>67</v>
      </c>
      <c r="H25" s="73">
        <v>96.830000000000013</v>
      </c>
      <c r="I25" s="46">
        <v>0</v>
      </c>
      <c r="J25" s="46">
        <v>2.94</v>
      </c>
      <c r="K25" s="46">
        <v>0</v>
      </c>
      <c r="L25" s="46">
        <v>1.93</v>
      </c>
      <c r="M25" s="74">
        <v>0</v>
      </c>
      <c r="N25" s="73">
        <v>255.64999999999998</v>
      </c>
      <c r="O25" s="46">
        <v>326.88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76.88</v>
      </c>
      <c r="Y25">
        <v>0</v>
      </c>
      <c r="Z25">
        <v>0.43</v>
      </c>
      <c r="AA25">
        <v>0</v>
      </c>
      <c r="AB25">
        <v>0</v>
      </c>
      <c r="AC25">
        <v>1.93</v>
      </c>
      <c r="AD25">
        <v>2.94</v>
      </c>
      <c r="AE25">
        <v>100</v>
      </c>
      <c r="AF25">
        <v>0</v>
      </c>
      <c r="AG25">
        <v>0</v>
      </c>
      <c r="AH25">
        <v>150</v>
      </c>
      <c r="AI25">
        <v>179.14</v>
      </c>
      <c r="AJ25">
        <v>76.510000000000005</v>
      </c>
      <c r="AK25">
        <v>0</v>
      </c>
      <c r="AL25">
        <v>48.2</v>
      </c>
      <c r="AM25">
        <v>0</v>
      </c>
      <c r="AN25">
        <v>48.2</v>
      </c>
    </row>
    <row r="26" spans="1:40">
      <c r="A26" t="s">
        <v>253</v>
      </c>
      <c r="G26" t="s">
        <v>68</v>
      </c>
      <c r="H26" s="73">
        <v>96.830000000000013</v>
      </c>
      <c r="I26" s="46">
        <v>0</v>
      </c>
      <c r="J26" s="46">
        <v>2.94</v>
      </c>
      <c r="K26" s="46">
        <v>0</v>
      </c>
      <c r="L26" s="46">
        <v>1.93</v>
      </c>
      <c r="M26" s="74">
        <v>0</v>
      </c>
      <c r="N26" s="73">
        <v>255.64999999999998</v>
      </c>
      <c r="O26" s="46">
        <v>326.88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76.88</v>
      </c>
      <c r="Y26">
        <v>0</v>
      </c>
      <c r="Z26">
        <v>0.43</v>
      </c>
      <c r="AA26">
        <v>0</v>
      </c>
      <c r="AB26">
        <v>0</v>
      </c>
      <c r="AC26">
        <v>1.93</v>
      </c>
      <c r="AD26">
        <v>2.94</v>
      </c>
      <c r="AE26">
        <v>100</v>
      </c>
      <c r="AF26">
        <v>0</v>
      </c>
      <c r="AG26">
        <v>0</v>
      </c>
      <c r="AH26">
        <v>150</v>
      </c>
      <c r="AI26">
        <v>179.14</v>
      </c>
      <c r="AJ26">
        <v>76.510000000000005</v>
      </c>
      <c r="AK26">
        <v>0</v>
      </c>
      <c r="AL26">
        <v>48.2</v>
      </c>
      <c r="AM26">
        <v>0</v>
      </c>
      <c r="AN26">
        <v>48.2</v>
      </c>
    </row>
    <row r="27" spans="1:40">
      <c r="A27" t="s">
        <v>254</v>
      </c>
      <c r="G27" t="s">
        <v>69</v>
      </c>
      <c r="H27" s="73">
        <v>96.830000000000013</v>
      </c>
      <c r="I27" s="46">
        <v>0</v>
      </c>
      <c r="J27" s="46">
        <v>2.85</v>
      </c>
      <c r="K27" s="46">
        <v>0</v>
      </c>
      <c r="L27" s="46">
        <v>1.93</v>
      </c>
      <c r="M27" s="74">
        <v>0</v>
      </c>
      <c r="N27" s="73">
        <v>211.28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0.43</v>
      </c>
      <c r="AA27">
        <v>0</v>
      </c>
      <c r="AB27">
        <v>100</v>
      </c>
      <c r="AC27">
        <v>1.93</v>
      </c>
      <c r="AD27">
        <v>2.85</v>
      </c>
      <c r="AE27">
        <v>0</v>
      </c>
      <c r="AF27">
        <v>0</v>
      </c>
      <c r="AG27">
        <v>100</v>
      </c>
      <c r="AH27">
        <v>150</v>
      </c>
      <c r="AI27">
        <v>0</v>
      </c>
      <c r="AJ27">
        <v>211.28</v>
      </c>
      <c r="AK27">
        <v>0</v>
      </c>
      <c r="AL27">
        <v>48.2</v>
      </c>
      <c r="AM27">
        <v>0</v>
      </c>
      <c r="AN27">
        <v>48.2</v>
      </c>
    </row>
    <row r="28" spans="1:40">
      <c r="A28" t="s">
        <v>255</v>
      </c>
      <c r="G28" t="s">
        <v>70</v>
      </c>
      <c r="H28" s="73">
        <v>96.830000000000013</v>
      </c>
      <c r="I28" s="46">
        <v>0</v>
      </c>
      <c r="J28" s="46">
        <v>2.85</v>
      </c>
      <c r="K28" s="46">
        <v>0</v>
      </c>
      <c r="L28" s="46">
        <v>1.93</v>
      </c>
      <c r="M28" s="74">
        <v>0</v>
      </c>
      <c r="N28" s="73">
        <v>211.28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0.43</v>
      </c>
      <c r="AA28">
        <v>0</v>
      </c>
      <c r="AB28">
        <v>100</v>
      </c>
      <c r="AC28">
        <v>1.93</v>
      </c>
      <c r="AD28">
        <v>2.85</v>
      </c>
      <c r="AE28">
        <v>0</v>
      </c>
      <c r="AF28">
        <v>0</v>
      </c>
      <c r="AG28">
        <v>100</v>
      </c>
      <c r="AH28">
        <v>150</v>
      </c>
      <c r="AI28">
        <v>0</v>
      </c>
      <c r="AJ28">
        <v>211.28</v>
      </c>
      <c r="AK28">
        <v>0</v>
      </c>
      <c r="AL28">
        <v>48.2</v>
      </c>
      <c r="AM28">
        <v>0</v>
      </c>
      <c r="AN28">
        <v>48.2</v>
      </c>
    </row>
    <row r="29" spans="1:40">
      <c r="A29" t="s">
        <v>263</v>
      </c>
      <c r="G29" t="s">
        <v>71</v>
      </c>
      <c r="H29" s="73">
        <v>96.830000000000013</v>
      </c>
      <c r="I29" s="46">
        <v>0</v>
      </c>
      <c r="J29" s="46">
        <v>2.85</v>
      </c>
      <c r="K29" s="46">
        <v>0</v>
      </c>
      <c r="L29" s="46">
        <v>1.93</v>
      </c>
      <c r="M29" s="74">
        <v>0</v>
      </c>
      <c r="N29" s="73">
        <v>211.28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0.43</v>
      </c>
      <c r="AA29">
        <v>0</v>
      </c>
      <c r="AB29">
        <v>100</v>
      </c>
      <c r="AC29">
        <v>1.93</v>
      </c>
      <c r="AD29">
        <v>2.85</v>
      </c>
      <c r="AE29">
        <v>0</v>
      </c>
      <c r="AF29">
        <v>0</v>
      </c>
      <c r="AG29">
        <v>100</v>
      </c>
      <c r="AH29">
        <v>150</v>
      </c>
      <c r="AI29">
        <v>0</v>
      </c>
      <c r="AJ29">
        <v>211.28</v>
      </c>
      <c r="AK29">
        <v>0</v>
      </c>
      <c r="AL29">
        <v>48.2</v>
      </c>
      <c r="AM29">
        <v>0</v>
      </c>
      <c r="AN29">
        <v>48.2</v>
      </c>
    </row>
    <row r="30" spans="1:40">
      <c r="A30" t="s">
        <v>264</v>
      </c>
      <c r="G30" t="s">
        <v>72</v>
      </c>
      <c r="H30" s="73">
        <v>96.830000000000013</v>
      </c>
      <c r="I30" s="46">
        <v>0</v>
      </c>
      <c r="J30" s="46">
        <v>2.85</v>
      </c>
      <c r="K30" s="46">
        <v>0</v>
      </c>
      <c r="L30" s="46">
        <v>2.04</v>
      </c>
      <c r="M30" s="74">
        <v>0</v>
      </c>
      <c r="N30" s="73">
        <v>211.28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0.43</v>
      </c>
      <c r="AA30">
        <v>0.11</v>
      </c>
      <c r="AB30">
        <v>100</v>
      </c>
      <c r="AC30">
        <v>1.93</v>
      </c>
      <c r="AD30">
        <v>2.85</v>
      </c>
      <c r="AE30">
        <v>0</v>
      </c>
      <c r="AF30">
        <v>0</v>
      </c>
      <c r="AG30">
        <v>100</v>
      </c>
      <c r="AH30">
        <v>150</v>
      </c>
      <c r="AI30">
        <v>0</v>
      </c>
      <c r="AJ30">
        <v>211.28</v>
      </c>
      <c r="AK30">
        <v>0</v>
      </c>
      <c r="AL30">
        <v>48.2</v>
      </c>
      <c r="AM30">
        <v>0</v>
      </c>
      <c r="AN30">
        <v>48.2</v>
      </c>
    </row>
    <row r="31" spans="1:40">
      <c r="A31" t="s">
        <v>274</v>
      </c>
      <c r="G31" t="s">
        <v>73</v>
      </c>
      <c r="H31" s="73">
        <v>96.98</v>
      </c>
      <c r="I31" s="46">
        <v>0</v>
      </c>
      <c r="J31" s="46">
        <v>2.85</v>
      </c>
      <c r="K31" s="46">
        <v>0</v>
      </c>
      <c r="L31" s="46">
        <v>2.36</v>
      </c>
      <c r="M31" s="74">
        <v>0</v>
      </c>
      <c r="N31" s="73">
        <v>211.28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0.57999999999999996</v>
      </c>
      <c r="AA31">
        <v>0.43</v>
      </c>
      <c r="AB31">
        <v>100</v>
      </c>
      <c r="AC31">
        <v>1.93</v>
      </c>
      <c r="AD31">
        <v>2.85</v>
      </c>
      <c r="AE31">
        <v>0</v>
      </c>
      <c r="AF31">
        <v>0</v>
      </c>
      <c r="AG31">
        <v>100</v>
      </c>
      <c r="AH31">
        <v>150</v>
      </c>
      <c r="AI31">
        <v>0</v>
      </c>
      <c r="AJ31">
        <v>211.28</v>
      </c>
      <c r="AK31">
        <v>0</v>
      </c>
      <c r="AL31">
        <v>48.2</v>
      </c>
      <c r="AM31">
        <v>0</v>
      </c>
      <c r="AN31">
        <v>48.2</v>
      </c>
    </row>
    <row r="32" spans="1:40">
      <c r="A32" t="s">
        <v>275</v>
      </c>
      <c r="G32" t="s">
        <v>74</v>
      </c>
      <c r="H32" s="73">
        <v>96.98</v>
      </c>
      <c r="I32" s="46">
        <v>0</v>
      </c>
      <c r="J32" s="46">
        <v>2.85</v>
      </c>
      <c r="K32" s="46">
        <v>0</v>
      </c>
      <c r="L32" s="46">
        <v>2.69</v>
      </c>
      <c r="M32" s="74">
        <v>0</v>
      </c>
      <c r="N32" s="73">
        <v>211.28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0.57999999999999996</v>
      </c>
      <c r="AA32">
        <v>0.76</v>
      </c>
      <c r="AB32">
        <v>100</v>
      </c>
      <c r="AC32">
        <v>1.93</v>
      </c>
      <c r="AD32">
        <v>2.85</v>
      </c>
      <c r="AE32">
        <v>0</v>
      </c>
      <c r="AF32">
        <v>0</v>
      </c>
      <c r="AG32">
        <v>100</v>
      </c>
      <c r="AH32">
        <v>150</v>
      </c>
      <c r="AI32">
        <v>0</v>
      </c>
      <c r="AJ32">
        <v>211.28</v>
      </c>
      <c r="AK32">
        <v>0</v>
      </c>
      <c r="AL32">
        <v>48.2</v>
      </c>
      <c r="AM32">
        <v>0</v>
      </c>
      <c r="AN32">
        <v>48.2</v>
      </c>
    </row>
    <row r="33" spans="1:40">
      <c r="A33" t="s">
        <v>276</v>
      </c>
      <c r="G33" t="s">
        <v>75</v>
      </c>
      <c r="H33" s="73">
        <v>96.98</v>
      </c>
      <c r="I33" s="46">
        <v>0</v>
      </c>
      <c r="J33" s="46">
        <v>2.85</v>
      </c>
      <c r="K33" s="46">
        <v>0</v>
      </c>
      <c r="L33" s="46">
        <v>3.07</v>
      </c>
      <c r="M33" s="74">
        <v>0</v>
      </c>
      <c r="N33" s="73">
        <v>211.28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0.57999999999999996</v>
      </c>
      <c r="AA33">
        <v>1.1399999999999999</v>
      </c>
      <c r="AB33">
        <v>100</v>
      </c>
      <c r="AC33">
        <v>1.93</v>
      </c>
      <c r="AD33">
        <v>2.85</v>
      </c>
      <c r="AE33">
        <v>0</v>
      </c>
      <c r="AF33">
        <v>0</v>
      </c>
      <c r="AG33">
        <v>100</v>
      </c>
      <c r="AH33">
        <v>150</v>
      </c>
      <c r="AI33">
        <v>0</v>
      </c>
      <c r="AJ33">
        <v>211.28</v>
      </c>
      <c r="AK33">
        <v>0</v>
      </c>
      <c r="AL33">
        <v>48.2</v>
      </c>
      <c r="AM33">
        <v>0</v>
      </c>
      <c r="AN33">
        <v>48.2</v>
      </c>
    </row>
    <row r="34" spans="1:40">
      <c r="A34" t="s">
        <v>277</v>
      </c>
      <c r="G34" t="s">
        <v>76</v>
      </c>
      <c r="H34" s="73">
        <v>96.98</v>
      </c>
      <c r="I34" s="46">
        <v>0</v>
      </c>
      <c r="J34" s="46">
        <v>2.85</v>
      </c>
      <c r="K34" s="46">
        <v>0</v>
      </c>
      <c r="L34" s="46">
        <v>3.51</v>
      </c>
      <c r="M34" s="74">
        <v>0</v>
      </c>
      <c r="N34" s="73">
        <v>211.28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0.57999999999999996</v>
      </c>
      <c r="AA34">
        <v>1.58</v>
      </c>
      <c r="AB34">
        <v>100</v>
      </c>
      <c r="AC34">
        <v>1.93</v>
      </c>
      <c r="AD34">
        <v>2.85</v>
      </c>
      <c r="AE34">
        <v>0</v>
      </c>
      <c r="AF34">
        <v>0</v>
      </c>
      <c r="AG34">
        <v>100</v>
      </c>
      <c r="AH34">
        <v>150</v>
      </c>
      <c r="AI34">
        <v>0</v>
      </c>
      <c r="AJ34">
        <v>211.28</v>
      </c>
      <c r="AK34">
        <v>0</v>
      </c>
      <c r="AL34">
        <v>48.2</v>
      </c>
      <c r="AM34">
        <v>0</v>
      </c>
      <c r="AN34">
        <v>48.2</v>
      </c>
    </row>
    <row r="35" spans="1:40">
      <c r="A35" t="s">
        <v>279</v>
      </c>
      <c r="G35" t="s">
        <v>77</v>
      </c>
      <c r="H35" s="73">
        <v>97.360000000000014</v>
      </c>
      <c r="I35" s="46">
        <v>0</v>
      </c>
      <c r="J35" s="46">
        <v>2.85</v>
      </c>
      <c r="K35" s="46">
        <v>0</v>
      </c>
      <c r="L35" s="46">
        <v>3.9399999999999995</v>
      </c>
      <c r="M35" s="74">
        <v>0</v>
      </c>
      <c r="N35" s="73">
        <v>211.28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0.96</v>
      </c>
      <c r="AA35">
        <v>2.0099999999999998</v>
      </c>
      <c r="AB35">
        <v>50</v>
      </c>
      <c r="AC35">
        <v>1.93</v>
      </c>
      <c r="AD35">
        <v>2.85</v>
      </c>
      <c r="AE35">
        <v>0</v>
      </c>
      <c r="AF35">
        <v>0</v>
      </c>
      <c r="AG35">
        <v>100</v>
      </c>
      <c r="AH35">
        <v>150</v>
      </c>
      <c r="AI35">
        <v>0</v>
      </c>
      <c r="AJ35">
        <v>211.28</v>
      </c>
      <c r="AK35">
        <v>0</v>
      </c>
      <c r="AL35">
        <v>48.2</v>
      </c>
      <c r="AM35">
        <v>0</v>
      </c>
      <c r="AN35">
        <v>48.2</v>
      </c>
    </row>
    <row r="36" spans="1:40">
      <c r="A36" t="s">
        <v>309</v>
      </c>
      <c r="G36" t="s">
        <v>78</v>
      </c>
      <c r="H36" s="73">
        <v>97.360000000000014</v>
      </c>
      <c r="I36" s="46">
        <v>0</v>
      </c>
      <c r="J36" s="46">
        <v>2.85</v>
      </c>
      <c r="K36" s="46">
        <v>0</v>
      </c>
      <c r="L36" s="46">
        <v>3.95</v>
      </c>
      <c r="M36" s="74">
        <v>0</v>
      </c>
      <c r="N36" s="73">
        <v>211.28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0.96</v>
      </c>
      <c r="AA36">
        <v>2.02</v>
      </c>
      <c r="AB36">
        <v>50</v>
      </c>
      <c r="AC36">
        <v>1.93</v>
      </c>
      <c r="AD36">
        <v>2.85</v>
      </c>
      <c r="AE36">
        <v>0</v>
      </c>
      <c r="AF36">
        <v>0</v>
      </c>
      <c r="AG36">
        <v>100</v>
      </c>
      <c r="AH36">
        <v>150</v>
      </c>
      <c r="AI36">
        <v>0</v>
      </c>
      <c r="AJ36">
        <v>211.28</v>
      </c>
      <c r="AK36">
        <v>0</v>
      </c>
      <c r="AL36">
        <v>48.2</v>
      </c>
      <c r="AM36">
        <v>0</v>
      </c>
      <c r="AN36">
        <v>48.2</v>
      </c>
    </row>
    <row r="37" spans="1:40">
      <c r="A37" t="s">
        <v>310</v>
      </c>
      <c r="G37" t="s">
        <v>79</v>
      </c>
      <c r="H37" s="73">
        <v>97.360000000000014</v>
      </c>
      <c r="I37" s="46">
        <v>0</v>
      </c>
      <c r="J37" s="46">
        <v>2.85</v>
      </c>
      <c r="K37" s="46">
        <v>0</v>
      </c>
      <c r="L37" s="46">
        <v>4.63</v>
      </c>
      <c r="M37" s="74">
        <v>0</v>
      </c>
      <c r="N37" s="73">
        <v>211.28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0.96</v>
      </c>
      <c r="AA37">
        <v>2.7</v>
      </c>
      <c r="AB37">
        <v>50</v>
      </c>
      <c r="AC37">
        <v>1.93</v>
      </c>
      <c r="AD37">
        <v>2.85</v>
      </c>
      <c r="AE37">
        <v>0</v>
      </c>
      <c r="AF37">
        <v>0</v>
      </c>
      <c r="AG37">
        <v>100</v>
      </c>
      <c r="AH37">
        <v>150</v>
      </c>
      <c r="AI37">
        <v>0</v>
      </c>
      <c r="AJ37">
        <v>211.28</v>
      </c>
      <c r="AK37">
        <v>0</v>
      </c>
      <c r="AL37">
        <v>48.2</v>
      </c>
      <c r="AM37">
        <v>0</v>
      </c>
      <c r="AN37">
        <v>48.2</v>
      </c>
    </row>
    <row r="38" spans="1:40">
      <c r="A38" t="s">
        <v>311</v>
      </c>
      <c r="G38" t="s">
        <v>80</v>
      </c>
      <c r="H38" s="73">
        <v>97.360000000000014</v>
      </c>
      <c r="I38" s="46">
        <v>0</v>
      </c>
      <c r="J38" s="46">
        <v>2.85</v>
      </c>
      <c r="K38" s="46">
        <v>0</v>
      </c>
      <c r="L38" s="46">
        <v>5.0199999999999996</v>
      </c>
      <c r="M38" s="74">
        <v>0</v>
      </c>
      <c r="N38" s="73">
        <v>211.28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0.96</v>
      </c>
      <c r="AA38">
        <v>3.09</v>
      </c>
      <c r="AB38">
        <v>50</v>
      </c>
      <c r="AC38">
        <v>1.93</v>
      </c>
      <c r="AD38">
        <v>2.85</v>
      </c>
      <c r="AE38">
        <v>0</v>
      </c>
      <c r="AF38">
        <v>0</v>
      </c>
      <c r="AG38">
        <v>100</v>
      </c>
      <c r="AH38">
        <v>150</v>
      </c>
      <c r="AI38">
        <v>0</v>
      </c>
      <c r="AJ38">
        <v>211.28</v>
      </c>
      <c r="AK38">
        <v>0</v>
      </c>
      <c r="AL38">
        <v>48.2</v>
      </c>
      <c r="AM38">
        <v>0</v>
      </c>
      <c r="AN38">
        <v>48.2</v>
      </c>
    </row>
    <row r="39" spans="1:40">
      <c r="A39" t="s">
        <v>312</v>
      </c>
      <c r="G39" t="s">
        <v>81</v>
      </c>
      <c r="H39" s="73">
        <v>97.360000000000014</v>
      </c>
      <c r="I39" s="46">
        <v>0</v>
      </c>
      <c r="J39" s="46">
        <v>2.85</v>
      </c>
      <c r="K39" s="46">
        <v>24.1</v>
      </c>
      <c r="L39" s="46">
        <v>5.4</v>
      </c>
      <c r="M39" s="74">
        <v>0</v>
      </c>
      <c r="N39" s="73">
        <v>211.28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24.1</v>
      </c>
      <c r="Z39">
        <v>0.96</v>
      </c>
      <c r="AA39">
        <v>3.47</v>
      </c>
      <c r="AB39">
        <v>50</v>
      </c>
      <c r="AC39">
        <v>1.93</v>
      </c>
      <c r="AD39">
        <v>2.85</v>
      </c>
      <c r="AE39">
        <v>0</v>
      </c>
      <c r="AF39">
        <v>0</v>
      </c>
      <c r="AG39">
        <v>100</v>
      </c>
      <c r="AH39">
        <v>150</v>
      </c>
      <c r="AI39">
        <v>0</v>
      </c>
      <c r="AJ39">
        <v>211.28</v>
      </c>
      <c r="AK39">
        <v>0</v>
      </c>
      <c r="AL39">
        <v>48.2</v>
      </c>
      <c r="AM39">
        <v>0</v>
      </c>
      <c r="AN39">
        <v>48.2</v>
      </c>
    </row>
    <row r="40" spans="1:40">
      <c r="A40" t="s">
        <v>329</v>
      </c>
      <c r="G40" t="s">
        <v>82</v>
      </c>
      <c r="H40" s="73">
        <v>97.360000000000014</v>
      </c>
      <c r="I40" s="46">
        <v>0</v>
      </c>
      <c r="J40" s="46">
        <v>2.85</v>
      </c>
      <c r="K40" s="46">
        <v>24.1</v>
      </c>
      <c r="L40" s="46">
        <v>5.59</v>
      </c>
      <c r="M40" s="74">
        <v>0</v>
      </c>
      <c r="N40" s="73">
        <v>211.28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24.1</v>
      </c>
      <c r="Z40">
        <v>0.96</v>
      </c>
      <c r="AA40">
        <v>3.66</v>
      </c>
      <c r="AB40">
        <v>50</v>
      </c>
      <c r="AC40">
        <v>1.93</v>
      </c>
      <c r="AD40">
        <v>2.85</v>
      </c>
      <c r="AE40">
        <v>0</v>
      </c>
      <c r="AF40">
        <v>0</v>
      </c>
      <c r="AG40">
        <v>100</v>
      </c>
      <c r="AH40">
        <v>150</v>
      </c>
      <c r="AI40">
        <v>0</v>
      </c>
      <c r="AJ40">
        <v>211.28</v>
      </c>
      <c r="AK40">
        <v>0</v>
      </c>
      <c r="AL40">
        <v>48.2</v>
      </c>
      <c r="AM40">
        <v>0</v>
      </c>
      <c r="AN40">
        <v>48.2</v>
      </c>
    </row>
    <row r="41" spans="1:40">
      <c r="A41" t="s">
        <v>330</v>
      </c>
      <c r="G41" t="s">
        <v>83</v>
      </c>
      <c r="H41" s="73">
        <v>97.360000000000014</v>
      </c>
      <c r="I41" s="46">
        <v>0</v>
      </c>
      <c r="J41" s="46">
        <v>2.85</v>
      </c>
      <c r="K41" s="46">
        <v>24.1</v>
      </c>
      <c r="L41" s="46">
        <v>5.88</v>
      </c>
      <c r="M41" s="74">
        <v>0</v>
      </c>
      <c r="N41" s="73">
        <v>211.28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24.1</v>
      </c>
      <c r="Z41">
        <v>0.96</v>
      </c>
      <c r="AA41">
        <v>3.95</v>
      </c>
      <c r="AB41">
        <v>50</v>
      </c>
      <c r="AC41">
        <v>1.93</v>
      </c>
      <c r="AD41">
        <v>2.85</v>
      </c>
      <c r="AE41">
        <v>0</v>
      </c>
      <c r="AF41">
        <v>0</v>
      </c>
      <c r="AG41">
        <v>100</v>
      </c>
      <c r="AH41">
        <v>150</v>
      </c>
      <c r="AI41">
        <v>0</v>
      </c>
      <c r="AJ41">
        <v>211.28</v>
      </c>
      <c r="AK41">
        <v>0</v>
      </c>
      <c r="AL41">
        <v>48.2</v>
      </c>
      <c r="AM41">
        <v>0</v>
      </c>
      <c r="AN41">
        <v>48.2</v>
      </c>
    </row>
    <row r="42" spans="1:40">
      <c r="A42" t="s">
        <v>331</v>
      </c>
      <c r="G42" t="s">
        <v>84</v>
      </c>
      <c r="H42" s="73">
        <v>97.360000000000014</v>
      </c>
      <c r="I42" s="46">
        <v>0</v>
      </c>
      <c r="J42" s="46">
        <v>2.85</v>
      </c>
      <c r="K42" s="46">
        <v>24.1</v>
      </c>
      <c r="L42" s="46">
        <v>6.3599999999999994</v>
      </c>
      <c r="M42" s="74">
        <v>0</v>
      </c>
      <c r="N42" s="73">
        <v>211.28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24.1</v>
      </c>
      <c r="Z42">
        <v>0.96</v>
      </c>
      <c r="AA42">
        <v>4.43</v>
      </c>
      <c r="AB42">
        <v>50</v>
      </c>
      <c r="AC42">
        <v>1.93</v>
      </c>
      <c r="AD42">
        <v>2.85</v>
      </c>
      <c r="AE42">
        <v>0</v>
      </c>
      <c r="AF42">
        <v>0</v>
      </c>
      <c r="AG42">
        <v>100</v>
      </c>
      <c r="AH42">
        <v>150</v>
      </c>
      <c r="AI42">
        <v>0</v>
      </c>
      <c r="AJ42">
        <v>211.28</v>
      </c>
      <c r="AK42">
        <v>0</v>
      </c>
      <c r="AL42">
        <v>48.2</v>
      </c>
      <c r="AM42">
        <v>0</v>
      </c>
      <c r="AN42">
        <v>48.2</v>
      </c>
    </row>
    <row r="43" spans="1:40">
      <c r="A43" t="s">
        <v>337</v>
      </c>
      <c r="G43" t="s">
        <v>85</v>
      </c>
      <c r="H43" s="73">
        <v>97.360000000000014</v>
      </c>
      <c r="I43" s="46">
        <v>0</v>
      </c>
      <c r="J43" s="46">
        <v>2.85</v>
      </c>
      <c r="K43" s="46">
        <v>24.1</v>
      </c>
      <c r="L43" s="46">
        <v>6.6499999999999995</v>
      </c>
      <c r="M43" s="74">
        <v>0</v>
      </c>
      <c r="N43" s="73">
        <v>211.28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24.1</v>
      </c>
      <c r="Z43">
        <v>0.96</v>
      </c>
      <c r="AA43">
        <v>4.72</v>
      </c>
      <c r="AB43">
        <v>50</v>
      </c>
      <c r="AC43">
        <v>1.93</v>
      </c>
      <c r="AD43">
        <v>2.85</v>
      </c>
      <c r="AE43">
        <v>0</v>
      </c>
      <c r="AF43">
        <v>0</v>
      </c>
      <c r="AG43">
        <v>100</v>
      </c>
      <c r="AH43">
        <v>150</v>
      </c>
      <c r="AI43">
        <v>0</v>
      </c>
      <c r="AJ43">
        <v>211.28</v>
      </c>
      <c r="AK43">
        <v>0</v>
      </c>
      <c r="AL43">
        <v>48.2</v>
      </c>
      <c r="AM43">
        <v>0</v>
      </c>
      <c r="AN43">
        <v>48.2</v>
      </c>
    </row>
    <row r="44" spans="1:40">
      <c r="A44" t="s">
        <v>339</v>
      </c>
      <c r="G44" t="s">
        <v>86</v>
      </c>
      <c r="H44" s="73">
        <v>97.360000000000014</v>
      </c>
      <c r="I44" s="46">
        <v>0</v>
      </c>
      <c r="J44" s="46">
        <v>2.85</v>
      </c>
      <c r="K44" s="46">
        <v>24.1</v>
      </c>
      <c r="L44" s="46">
        <v>7.04</v>
      </c>
      <c r="M44" s="74">
        <v>0</v>
      </c>
      <c r="N44" s="73">
        <v>211.28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24.1</v>
      </c>
      <c r="Z44">
        <v>0.96</v>
      </c>
      <c r="AA44">
        <v>5.1100000000000003</v>
      </c>
      <c r="AB44">
        <v>50</v>
      </c>
      <c r="AC44">
        <v>1.93</v>
      </c>
      <c r="AD44">
        <v>2.85</v>
      </c>
      <c r="AE44">
        <v>0</v>
      </c>
      <c r="AF44">
        <v>0</v>
      </c>
      <c r="AG44">
        <v>100</v>
      </c>
      <c r="AH44">
        <v>150</v>
      </c>
      <c r="AI44">
        <v>0</v>
      </c>
      <c r="AJ44">
        <v>211.28</v>
      </c>
      <c r="AK44">
        <v>0</v>
      </c>
      <c r="AL44">
        <v>48.2</v>
      </c>
      <c r="AM44">
        <v>0</v>
      </c>
      <c r="AN44">
        <v>48.2</v>
      </c>
    </row>
    <row r="45" spans="1:40">
      <c r="A45" t="s">
        <v>358</v>
      </c>
      <c r="G45" t="s">
        <v>87</v>
      </c>
      <c r="H45" s="73">
        <v>97.360000000000014</v>
      </c>
      <c r="I45" s="46">
        <v>0</v>
      </c>
      <c r="J45" s="46">
        <v>2.85</v>
      </c>
      <c r="K45" s="46">
        <v>24.1</v>
      </c>
      <c r="L45" s="46">
        <v>7.33</v>
      </c>
      <c r="M45" s="74">
        <v>0</v>
      </c>
      <c r="N45" s="73">
        <v>211.28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24.1</v>
      </c>
      <c r="Z45">
        <v>0.96</v>
      </c>
      <c r="AA45">
        <v>5.4</v>
      </c>
      <c r="AB45">
        <v>50</v>
      </c>
      <c r="AC45">
        <v>1.93</v>
      </c>
      <c r="AD45">
        <v>2.85</v>
      </c>
      <c r="AE45">
        <v>0</v>
      </c>
      <c r="AF45">
        <v>0</v>
      </c>
      <c r="AG45">
        <v>100</v>
      </c>
      <c r="AH45">
        <v>150</v>
      </c>
      <c r="AI45">
        <v>0</v>
      </c>
      <c r="AJ45">
        <v>211.28</v>
      </c>
      <c r="AK45">
        <v>0</v>
      </c>
      <c r="AL45">
        <v>48.2</v>
      </c>
      <c r="AM45">
        <v>0</v>
      </c>
      <c r="AN45">
        <v>48.2</v>
      </c>
    </row>
    <row r="46" spans="1:40">
      <c r="A46" t="s">
        <v>359</v>
      </c>
      <c r="G46" t="s">
        <v>88</v>
      </c>
      <c r="H46" s="73">
        <v>97.360000000000014</v>
      </c>
      <c r="I46" s="46">
        <v>0</v>
      </c>
      <c r="J46" s="46">
        <v>2.85</v>
      </c>
      <c r="K46" s="46">
        <v>24.1</v>
      </c>
      <c r="L46" s="46">
        <v>7.52</v>
      </c>
      <c r="M46" s="74">
        <v>0</v>
      </c>
      <c r="N46" s="73">
        <v>211.28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24.1</v>
      </c>
      <c r="Z46">
        <v>0.96</v>
      </c>
      <c r="AA46">
        <v>5.59</v>
      </c>
      <c r="AB46">
        <v>50</v>
      </c>
      <c r="AC46">
        <v>1.93</v>
      </c>
      <c r="AD46">
        <v>2.85</v>
      </c>
      <c r="AE46">
        <v>0</v>
      </c>
      <c r="AF46">
        <v>0</v>
      </c>
      <c r="AG46">
        <v>100</v>
      </c>
      <c r="AH46">
        <v>150</v>
      </c>
      <c r="AI46">
        <v>0</v>
      </c>
      <c r="AJ46">
        <v>211.28</v>
      </c>
      <c r="AK46">
        <v>0</v>
      </c>
      <c r="AL46">
        <v>48.2</v>
      </c>
      <c r="AM46">
        <v>0</v>
      </c>
      <c r="AN46">
        <v>48.2</v>
      </c>
    </row>
    <row r="47" spans="1:40">
      <c r="A47" t="s">
        <v>360</v>
      </c>
      <c r="G47" t="s">
        <v>89</v>
      </c>
      <c r="H47" s="73">
        <v>97.360000000000014</v>
      </c>
      <c r="I47" s="46">
        <v>0</v>
      </c>
      <c r="J47" s="46">
        <v>2.85</v>
      </c>
      <c r="K47" s="46">
        <v>24.1</v>
      </c>
      <c r="L47" s="46">
        <v>7.71</v>
      </c>
      <c r="M47" s="74">
        <v>0</v>
      </c>
      <c r="N47" s="73">
        <v>211.28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24.1</v>
      </c>
      <c r="Z47">
        <v>0.96</v>
      </c>
      <c r="AA47">
        <v>5.78</v>
      </c>
      <c r="AB47">
        <v>100</v>
      </c>
      <c r="AC47">
        <v>1.93</v>
      </c>
      <c r="AD47">
        <v>2.85</v>
      </c>
      <c r="AE47">
        <v>0</v>
      </c>
      <c r="AF47">
        <v>0</v>
      </c>
      <c r="AG47">
        <v>100</v>
      </c>
      <c r="AH47">
        <v>150</v>
      </c>
      <c r="AI47">
        <v>0</v>
      </c>
      <c r="AJ47">
        <v>211.28</v>
      </c>
      <c r="AK47">
        <v>0</v>
      </c>
      <c r="AL47">
        <v>48.2</v>
      </c>
      <c r="AM47">
        <v>0</v>
      </c>
      <c r="AN47">
        <v>48.2</v>
      </c>
    </row>
    <row r="48" spans="1:40">
      <c r="A48" t="s">
        <v>364</v>
      </c>
      <c r="G48" t="s">
        <v>90</v>
      </c>
      <c r="H48" s="73">
        <v>97.360000000000014</v>
      </c>
      <c r="I48" s="46">
        <v>0</v>
      </c>
      <c r="J48" s="46">
        <v>2.85</v>
      </c>
      <c r="K48" s="46">
        <v>24.1</v>
      </c>
      <c r="L48" s="46">
        <v>8</v>
      </c>
      <c r="M48" s="74">
        <v>0</v>
      </c>
      <c r="N48" s="73">
        <v>211.28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24.1</v>
      </c>
      <c r="Z48">
        <v>0.96</v>
      </c>
      <c r="AA48">
        <v>6.07</v>
      </c>
      <c r="AB48">
        <v>100</v>
      </c>
      <c r="AC48">
        <v>1.93</v>
      </c>
      <c r="AD48">
        <v>2.85</v>
      </c>
      <c r="AE48">
        <v>0</v>
      </c>
      <c r="AF48">
        <v>0</v>
      </c>
      <c r="AG48">
        <v>100</v>
      </c>
      <c r="AH48">
        <v>150</v>
      </c>
      <c r="AI48">
        <v>0</v>
      </c>
      <c r="AJ48">
        <v>211.28</v>
      </c>
      <c r="AK48">
        <v>0</v>
      </c>
      <c r="AL48">
        <v>48.2</v>
      </c>
      <c r="AM48">
        <v>0</v>
      </c>
      <c r="AN48">
        <v>48.2</v>
      </c>
    </row>
    <row r="49" spans="1:40">
      <c r="A49" t="s">
        <v>365</v>
      </c>
      <c r="G49" t="s">
        <v>91</v>
      </c>
      <c r="H49" s="73">
        <v>97.360000000000014</v>
      </c>
      <c r="I49" s="46">
        <v>0</v>
      </c>
      <c r="J49" s="46">
        <v>2.85</v>
      </c>
      <c r="K49" s="46">
        <v>24.1</v>
      </c>
      <c r="L49" s="46">
        <v>8.2900000000000009</v>
      </c>
      <c r="M49" s="74">
        <v>0</v>
      </c>
      <c r="N49" s="73">
        <v>211.28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24.1</v>
      </c>
      <c r="Z49">
        <v>0.96</v>
      </c>
      <c r="AA49">
        <v>6.36</v>
      </c>
      <c r="AB49">
        <v>100</v>
      </c>
      <c r="AC49">
        <v>1.93</v>
      </c>
      <c r="AD49">
        <v>2.85</v>
      </c>
      <c r="AE49">
        <v>0</v>
      </c>
      <c r="AF49">
        <v>0</v>
      </c>
      <c r="AG49">
        <v>100</v>
      </c>
      <c r="AH49">
        <v>150</v>
      </c>
      <c r="AI49">
        <v>0</v>
      </c>
      <c r="AJ49">
        <v>211.28</v>
      </c>
      <c r="AK49">
        <v>0</v>
      </c>
      <c r="AL49">
        <v>48.2</v>
      </c>
      <c r="AM49">
        <v>0</v>
      </c>
      <c r="AN49">
        <v>48.2</v>
      </c>
    </row>
    <row r="50" spans="1:40">
      <c r="A50" t="s">
        <v>366</v>
      </c>
      <c r="G50" t="s">
        <v>92</v>
      </c>
      <c r="H50" s="73">
        <v>97.360000000000014</v>
      </c>
      <c r="I50" s="46">
        <v>0</v>
      </c>
      <c r="J50" s="46">
        <v>2.85</v>
      </c>
      <c r="K50" s="46">
        <v>24.1</v>
      </c>
      <c r="L50" s="46">
        <v>8.39</v>
      </c>
      <c r="M50" s="74">
        <v>0</v>
      </c>
      <c r="N50" s="73">
        <v>211.28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24.1</v>
      </c>
      <c r="Z50">
        <v>0.96</v>
      </c>
      <c r="AA50">
        <v>6.46</v>
      </c>
      <c r="AB50">
        <v>100</v>
      </c>
      <c r="AC50">
        <v>1.93</v>
      </c>
      <c r="AD50">
        <v>2.85</v>
      </c>
      <c r="AE50">
        <v>0</v>
      </c>
      <c r="AF50">
        <v>0</v>
      </c>
      <c r="AG50">
        <v>100</v>
      </c>
      <c r="AH50">
        <v>150</v>
      </c>
      <c r="AI50">
        <v>0</v>
      </c>
      <c r="AJ50">
        <v>211.28</v>
      </c>
      <c r="AK50">
        <v>0</v>
      </c>
      <c r="AL50">
        <v>48.2</v>
      </c>
      <c r="AM50">
        <v>0</v>
      </c>
      <c r="AN50">
        <v>48.2</v>
      </c>
    </row>
    <row r="51" spans="1:40">
      <c r="A51" t="s">
        <v>367</v>
      </c>
      <c r="G51" t="s">
        <v>93</v>
      </c>
      <c r="H51" s="73">
        <v>97.360000000000014</v>
      </c>
      <c r="I51" s="46">
        <v>0</v>
      </c>
      <c r="J51" s="46">
        <v>2.85</v>
      </c>
      <c r="K51" s="46">
        <v>24.1</v>
      </c>
      <c r="L51" s="46">
        <v>8.7200000000000006</v>
      </c>
      <c r="M51" s="74">
        <v>0</v>
      </c>
      <c r="N51" s="73">
        <v>211.28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24.1</v>
      </c>
      <c r="Z51">
        <v>0.96</v>
      </c>
      <c r="AA51">
        <v>6.79</v>
      </c>
      <c r="AB51">
        <v>100</v>
      </c>
      <c r="AC51">
        <v>1.93</v>
      </c>
      <c r="AD51">
        <v>2.85</v>
      </c>
      <c r="AE51">
        <v>0</v>
      </c>
      <c r="AF51">
        <v>0</v>
      </c>
      <c r="AG51">
        <v>100</v>
      </c>
      <c r="AH51">
        <v>150</v>
      </c>
      <c r="AI51">
        <v>0</v>
      </c>
      <c r="AJ51">
        <v>211.28</v>
      </c>
      <c r="AK51">
        <v>0</v>
      </c>
      <c r="AL51">
        <v>48.2</v>
      </c>
      <c r="AM51">
        <v>0</v>
      </c>
      <c r="AN51">
        <v>48.2</v>
      </c>
    </row>
    <row r="52" spans="1:40">
      <c r="A52" t="s">
        <v>368</v>
      </c>
      <c r="G52" t="s">
        <v>94</v>
      </c>
      <c r="H52" s="73">
        <v>97.360000000000014</v>
      </c>
      <c r="I52" s="46">
        <v>0</v>
      </c>
      <c r="J52" s="46">
        <v>2.85</v>
      </c>
      <c r="K52" s="46">
        <v>24.1</v>
      </c>
      <c r="L52" s="46">
        <v>8.1999999999999993</v>
      </c>
      <c r="M52" s="74">
        <v>0</v>
      </c>
      <c r="N52" s="73">
        <v>211.28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24.1</v>
      </c>
      <c r="Z52">
        <v>0.96</v>
      </c>
      <c r="AA52">
        <v>6.27</v>
      </c>
      <c r="AB52">
        <v>100</v>
      </c>
      <c r="AC52">
        <v>1.93</v>
      </c>
      <c r="AD52">
        <v>2.85</v>
      </c>
      <c r="AE52">
        <v>0</v>
      </c>
      <c r="AF52">
        <v>0</v>
      </c>
      <c r="AG52">
        <v>100</v>
      </c>
      <c r="AH52">
        <v>150</v>
      </c>
      <c r="AI52">
        <v>0</v>
      </c>
      <c r="AJ52">
        <v>211.28</v>
      </c>
      <c r="AK52">
        <v>0</v>
      </c>
      <c r="AL52">
        <v>48.2</v>
      </c>
      <c r="AM52">
        <v>0</v>
      </c>
      <c r="AN52">
        <v>48.2</v>
      </c>
    </row>
    <row r="53" spans="1:40">
      <c r="A53" t="s">
        <v>402</v>
      </c>
      <c r="G53" t="s">
        <v>95</v>
      </c>
      <c r="H53" s="73">
        <v>97.360000000000014</v>
      </c>
      <c r="I53" s="46">
        <v>0</v>
      </c>
      <c r="J53" s="46">
        <v>2.85</v>
      </c>
      <c r="K53" s="46">
        <v>24.1</v>
      </c>
      <c r="L53" s="46">
        <v>8</v>
      </c>
      <c r="M53" s="74">
        <v>0</v>
      </c>
      <c r="N53" s="73">
        <v>211.28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24.1</v>
      </c>
      <c r="Z53">
        <v>0.96</v>
      </c>
      <c r="AA53">
        <v>6.07</v>
      </c>
      <c r="AB53">
        <v>100</v>
      </c>
      <c r="AC53">
        <v>1.93</v>
      </c>
      <c r="AD53">
        <v>2.85</v>
      </c>
      <c r="AE53">
        <v>0</v>
      </c>
      <c r="AF53">
        <v>0</v>
      </c>
      <c r="AG53">
        <v>100</v>
      </c>
      <c r="AH53">
        <v>150</v>
      </c>
      <c r="AI53">
        <v>0</v>
      </c>
      <c r="AJ53">
        <v>211.28</v>
      </c>
      <c r="AK53">
        <v>0</v>
      </c>
      <c r="AL53">
        <v>48.2</v>
      </c>
      <c r="AM53">
        <v>0</v>
      </c>
      <c r="AN53">
        <v>48.2</v>
      </c>
    </row>
    <row r="54" spans="1:40">
      <c r="A54" t="s">
        <v>401</v>
      </c>
      <c r="G54" t="s">
        <v>96</v>
      </c>
      <c r="H54" s="73">
        <v>97.360000000000014</v>
      </c>
      <c r="I54" s="46">
        <v>0</v>
      </c>
      <c r="J54" s="46">
        <v>2.85</v>
      </c>
      <c r="K54" s="46">
        <v>24.1</v>
      </c>
      <c r="L54" s="46">
        <v>7.91</v>
      </c>
      <c r="M54" s="74">
        <v>0</v>
      </c>
      <c r="N54" s="73">
        <v>211.28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24.1</v>
      </c>
      <c r="Z54">
        <v>0.96</v>
      </c>
      <c r="AA54">
        <v>5.98</v>
      </c>
      <c r="AB54">
        <v>100</v>
      </c>
      <c r="AC54">
        <v>1.93</v>
      </c>
      <c r="AD54">
        <v>2.85</v>
      </c>
      <c r="AE54">
        <v>0</v>
      </c>
      <c r="AF54">
        <v>0</v>
      </c>
      <c r="AG54">
        <v>100</v>
      </c>
      <c r="AH54">
        <v>150</v>
      </c>
      <c r="AI54">
        <v>0</v>
      </c>
      <c r="AJ54">
        <v>211.28</v>
      </c>
      <c r="AK54">
        <v>0</v>
      </c>
      <c r="AL54">
        <v>48.2</v>
      </c>
      <c r="AM54">
        <v>0</v>
      </c>
      <c r="AN54">
        <v>48.2</v>
      </c>
    </row>
    <row r="55" spans="1:40">
      <c r="A55" t="s">
        <v>403</v>
      </c>
      <c r="G55" t="s">
        <v>97</v>
      </c>
      <c r="H55" s="73">
        <v>97.360000000000014</v>
      </c>
      <c r="I55" s="46">
        <v>0</v>
      </c>
      <c r="J55" s="46">
        <v>2.85</v>
      </c>
      <c r="K55" s="46">
        <v>24.1</v>
      </c>
      <c r="L55" s="46">
        <v>7.81</v>
      </c>
      <c r="M55" s="74">
        <v>0</v>
      </c>
      <c r="N55" s="73">
        <v>211.28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24.1</v>
      </c>
      <c r="Z55">
        <v>0.96</v>
      </c>
      <c r="AA55">
        <v>5.88</v>
      </c>
      <c r="AB55">
        <v>100</v>
      </c>
      <c r="AC55">
        <v>1.93</v>
      </c>
      <c r="AD55">
        <v>2.85</v>
      </c>
      <c r="AE55">
        <v>0</v>
      </c>
      <c r="AF55">
        <v>0</v>
      </c>
      <c r="AG55">
        <v>100</v>
      </c>
      <c r="AH55">
        <v>150</v>
      </c>
      <c r="AI55">
        <v>0</v>
      </c>
      <c r="AJ55">
        <v>211.28</v>
      </c>
      <c r="AK55">
        <v>0</v>
      </c>
      <c r="AL55">
        <v>48.2</v>
      </c>
      <c r="AM55">
        <v>0</v>
      </c>
      <c r="AN55">
        <v>48.2</v>
      </c>
    </row>
    <row r="56" spans="1:40">
      <c r="A56" t="s">
        <v>403</v>
      </c>
      <c r="G56" t="s">
        <v>98</v>
      </c>
      <c r="H56" s="73">
        <v>97.360000000000014</v>
      </c>
      <c r="I56" s="46">
        <v>0</v>
      </c>
      <c r="J56" s="46">
        <v>2.85</v>
      </c>
      <c r="K56" s="46">
        <v>24.1</v>
      </c>
      <c r="L56" s="46">
        <v>7.71</v>
      </c>
      <c r="M56" s="74">
        <v>0</v>
      </c>
      <c r="N56" s="73">
        <v>211.28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24.1</v>
      </c>
      <c r="Z56">
        <v>0.96</v>
      </c>
      <c r="AA56">
        <v>5.78</v>
      </c>
      <c r="AB56">
        <v>100</v>
      </c>
      <c r="AC56">
        <v>1.93</v>
      </c>
      <c r="AD56">
        <v>2.85</v>
      </c>
      <c r="AE56">
        <v>0</v>
      </c>
      <c r="AF56">
        <v>0</v>
      </c>
      <c r="AG56">
        <v>100</v>
      </c>
      <c r="AH56">
        <v>150</v>
      </c>
      <c r="AI56">
        <v>0</v>
      </c>
      <c r="AJ56">
        <v>211.28</v>
      </c>
      <c r="AK56">
        <v>0</v>
      </c>
      <c r="AL56">
        <v>48.2</v>
      </c>
      <c r="AM56">
        <v>0</v>
      </c>
      <c r="AN56">
        <v>48.2</v>
      </c>
    </row>
    <row r="57" spans="1:40">
      <c r="G57" t="s">
        <v>99</v>
      </c>
      <c r="H57" s="73">
        <v>97.360000000000014</v>
      </c>
      <c r="I57" s="46">
        <v>0</v>
      </c>
      <c r="J57" s="46">
        <v>2.85</v>
      </c>
      <c r="K57" s="46">
        <v>24.1</v>
      </c>
      <c r="L57" s="46">
        <v>7.14</v>
      </c>
      <c r="M57" s="74">
        <v>0</v>
      </c>
      <c r="N57" s="73">
        <v>211.28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24.1</v>
      </c>
      <c r="Z57">
        <v>0.96</v>
      </c>
      <c r="AA57">
        <v>5.21</v>
      </c>
      <c r="AB57">
        <v>100</v>
      </c>
      <c r="AC57">
        <v>1.93</v>
      </c>
      <c r="AD57">
        <v>2.85</v>
      </c>
      <c r="AE57">
        <v>0</v>
      </c>
      <c r="AF57">
        <v>0</v>
      </c>
      <c r="AG57">
        <v>100</v>
      </c>
      <c r="AH57">
        <v>150</v>
      </c>
      <c r="AI57">
        <v>0</v>
      </c>
      <c r="AJ57">
        <v>211.28</v>
      </c>
      <c r="AK57">
        <v>0</v>
      </c>
      <c r="AL57">
        <v>48.2</v>
      </c>
      <c r="AM57">
        <v>0</v>
      </c>
      <c r="AN57">
        <v>48.2</v>
      </c>
    </row>
    <row r="58" spans="1:40">
      <c r="G58" t="s">
        <v>100</v>
      </c>
      <c r="H58" s="73">
        <v>97.360000000000014</v>
      </c>
      <c r="I58" s="46">
        <v>0</v>
      </c>
      <c r="J58" s="46">
        <v>2.85</v>
      </c>
      <c r="K58" s="46">
        <v>24.1</v>
      </c>
      <c r="L58" s="46">
        <v>6.85</v>
      </c>
      <c r="M58" s="74">
        <v>0</v>
      </c>
      <c r="N58" s="73">
        <v>211.28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24.1</v>
      </c>
      <c r="Z58">
        <v>0.96</v>
      </c>
      <c r="AA58">
        <v>4.92</v>
      </c>
      <c r="AB58">
        <v>100</v>
      </c>
      <c r="AC58">
        <v>1.93</v>
      </c>
      <c r="AD58">
        <v>2.85</v>
      </c>
      <c r="AE58">
        <v>0</v>
      </c>
      <c r="AF58">
        <v>0</v>
      </c>
      <c r="AG58">
        <v>100</v>
      </c>
      <c r="AH58">
        <v>150</v>
      </c>
      <c r="AI58">
        <v>0</v>
      </c>
      <c r="AJ58">
        <v>211.28</v>
      </c>
      <c r="AK58">
        <v>0</v>
      </c>
      <c r="AL58">
        <v>48.2</v>
      </c>
      <c r="AM58">
        <v>0</v>
      </c>
      <c r="AN58">
        <v>48.2</v>
      </c>
    </row>
    <row r="59" spans="1:40">
      <c r="G59" t="s">
        <v>101</v>
      </c>
      <c r="H59" s="73">
        <v>97.360000000000014</v>
      </c>
      <c r="I59" s="46">
        <v>0</v>
      </c>
      <c r="J59" s="46">
        <v>2.85</v>
      </c>
      <c r="K59" s="46">
        <v>24.1</v>
      </c>
      <c r="L59" s="46">
        <v>6.56</v>
      </c>
      <c r="M59" s="74">
        <v>0</v>
      </c>
      <c r="N59" s="73">
        <v>211.28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24.1</v>
      </c>
      <c r="Z59">
        <v>0.96</v>
      </c>
      <c r="AA59">
        <v>4.63</v>
      </c>
      <c r="AB59">
        <v>100</v>
      </c>
      <c r="AC59">
        <v>1.93</v>
      </c>
      <c r="AD59">
        <v>2.85</v>
      </c>
      <c r="AE59">
        <v>0</v>
      </c>
      <c r="AF59">
        <v>0</v>
      </c>
      <c r="AG59">
        <v>100</v>
      </c>
      <c r="AH59">
        <v>150</v>
      </c>
      <c r="AI59">
        <v>0</v>
      </c>
      <c r="AJ59">
        <v>211.28</v>
      </c>
      <c r="AK59">
        <v>0</v>
      </c>
      <c r="AL59">
        <v>48.2</v>
      </c>
      <c r="AM59">
        <v>0</v>
      </c>
      <c r="AN59">
        <v>48.2</v>
      </c>
    </row>
    <row r="60" spans="1:40">
      <c r="G60" t="s">
        <v>102</v>
      </c>
      <c r="H60" s="73">
        <v>97.360000000000014</v>
      </c>
      <c r="I60" s="46">
        <v>0</v>
      </c>
      <c r="J60" s="46">
        <v>2.85</v>
      </c>
      <c r="K60" s="46">
        <v>24.1</v>
      </c>
      <c r="L60" s="46">
        <v>6.3599999999999994</v>
      </c>
      <c r="M60" s="74">
        <v>0</v>
      </c>
      <c r="N60" s="73">
        <v>211.28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24.1</v>
      </c>
      <c r="Z60">
        <v>0.96</v>
      </c>
      <c r="AA60">
        <v>4.43</v>
      </c>
      <c r="AB60">
        <v>100</v>
      </c>
      <c r="AC60">
        <v>1.93</v>
      </c>
      <c r="AD60">
        <v>2.85</v>
      </c>
      <c r="AE60">
        <v>0</v>
      </c>
      <c r="AF60">
        <v>0</v>
      </c>
      <c r="AG60">
        <v>100</v>
      </c>
      <c r="AH60">
        <v>150</v>
      </c>
      <c r="AI60">
        <v>0</v>
      </c>
      <c r="AJ60">
        <v>211.28</v>
      </c>
      <c r="AK60">
        <v>0</v>
      </c>
      <c r="AL60">
        <v>48.2</v>
      </c>
      <c r="AM60">
        <v>0</v>
      </c>
      <c r="AN60">
        <v>48.2</v>
      </c>
    </row>
    <row r="61" spans="1:40">
      <c r="G61" t="s">
        <v>103</v>
      </c>
      <c r="H61" s="73">
        <v>97.360000000000014</v>
      </c>
      <c r="I61" s="46">
        <v>0</v>
      </c>
      <c r="J61" s="46">
        <v>2.85</v>
      </c>
      <c r="K61" s="46">
        <v>24.1</v>
      </c>
      <c r="L61" s="46">
        <v>6.08</v>
      </c>
      <c r="M61" s="74">
        <v>0</v>
      </c>
      <c r="N61" s="73">
        <v>211.28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24.1</v>
      </c>
      <c r="Z61">
        <v>0.96</v>
      </c>
      <c r="AA61">
        <v>4.1500000000000004</v>
      </c>
      <c r="AB61">
        <v>100</v>
      </c>
      <c r="AC61">
        <v>1.93</v>
      </c>
      <c r="AD61">
        <v>2.85</v>
      </c>
      <c r="AE61">
        <v>0</v>
      </c>
      <c r="AF61">
        <v>0</v>
      </c>
      <c r="AG61">
        <v>100</v>
      </c>
      <c r="AH61">
        <v>150</v>
      </c>
      <c r="AI61">
        <v>0</v>
      </c>
      <c r="AJ61">
        <v>211.28</v>
      </c>
      <c r="AK61">
        <v>0</v>
      </c>
      <c r="AL61">
        <v>48.2</v>
      </c>
      <c r="AM61">
        <v>0</v>
      </c>
      <c r="AN61">
        <v>48.2</v>
      </c>
    </row>
    <row r="62" spans="1:40">
      <c r="G62" t="s">
        <v>104</v>
      </c>
      <c r="H62" s="73">
        <v>97.360000000000014</v>
      </c>
      <c r="I62" s="46">
        <v>0</v>
      </c>
      <c r="J62" s="46">
        <v>2.85</v>
      </c>
      <c r="K62" s="46">
        <v>24.1</v>
      </c>
      <c r="L62" s="46">
        <v>5.79</v>
      </c>
      <c r="M62" s="74">
        <v>0</v>
      </c>
      <c r="N62" s="73">
        <v>211.28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24.1</v>
      </c>
      <c r="Z62">
        <v>0.96</v>
      </c>
      <c r="AA62">
        <v>3.86</v>
      </c>
      <c r="AB62">
        <v>100</v>
      </c>
      <c r="AC62">
        <v>1.93</v>
      </c>
      <c r="AD62">
        <v>2.85</v>
      </c>
      <c r="AE62">
        <v>0</v>
      </c>
      <c r="AF62">
        <v>0</v>
      </c>
      <c r="AG62">
        <v>100</v>
      </c>
      <c r="AH62">
        <v>150</v>
      </c>
      <c r="AI62">
        <v>0</v>
      </c>
      <c r="AJ62">
        <v>211.28</v>
      </c>
      <c r="AK62">
        <v>0</v>
      </c>
      <c r="AL62">
        <v>48.2</v>
      </c>
      <c r="AM62">
        <v>0</v>
      </c>
      <c r="AN62">
        <v>48.2</v>
      </c>
    </row>
    <row r="63" spans="1:40">
      <c r="G63" t="s">
        <v>105</v>
      </c>
      <c r="H63" s="73">
        <v>97.360000000000014</v>
      </c>
      <c r="I63" s="46">
        <v>0</v>
      </c>
      <c r="J63" s="46">
        <v>2.85</v>
      </c>
      <c r="K63" s="46">
        <v>24.1</v>
      </c>
      <c r="L63" s="46">
        <v>5.68</v>
      </c>
      <c r="M63" s="74">
        <v>0</v>
      </c>
      <c r="N63" s="73">
        <v>211.28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24.1</v>
      </c>
      <c r="Z63">
        <v>0.96</v>
      </c>
      <c r="AA63">
        <v>3.75</v>
      </c>
      <c r="AB63">
        <v>100</v>
      </c>
      <c r="AC63">
        <v>1.93</v>
      </c>
      <c r="AD63">
        <v>2.85</v>
      </c>
      <c r="AE63">
        <v>0</v>
      </c>
      <c r="AF63">
        <v>0</v>
      </c>
      <c r="AG63">
        <v>100</v>
      </c>
      <c r="AH63">
        <v>150</v>
      </c>
      <c r="AI63">
        <v>0</v>
      </c>
      <c r="AJ63">
        <v>211.28</v>
      </c>
      <c r="AK63">
        <v>0</v>
      </c>
      <c r="AL63">
        <v>48.2</v>
      </c>
      <c r="AM63">
        <v>0</v>
      </c>
      <c r="AN63">
        <v>48.2</v>
      </c>
    </row>
    <row r="64" spans="1:40">
      <c r="G64" t="s">
        <v>106</v>
      </c>
      <c r="H64" s="73">
        <v>97.360000000000014</v>
      </c>
      <c r="I64" s="46">
        <v>0</v>
      </c>
      <c r="J64" s="46">
        <v>2.85</v>
      </c>
      <c r="K64" s="46">
        <v>24.1</v>
      </c>
      <c r="L64" s="46">
        <v>5.29</v>
      </c>
      <c r="M64" s="74">
        <v>0</v>
      </c>
      <c r="N64" s="73">
        <v>211.28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24.1</v>
      </c>
      <c r="Z64">
        <v>0.96</v>
      </c>
      <c r="AA64">
        <v>3.36</v>
      </c>
      <c r="AB64">
        <v>100</v>
      </c>
      <c r="AC64">
        <v>1.93</v>
      </c>
      <c r="AD64">
        <v>2.85</v>
      </c>
      <c r="AE64">
        <v>0</v>
      </c>
      <c r="AF64">
        <v>0</v>
      </c>
      <c r="AG64">
        <v>100</v>
      </c>
      <c r="AH64">
        <v>150</v>
      </c>
      <c r="AI64">
        <v>0</v>
      </c>
      <c r="AJ64">
        <v>211.28</v>
      </c>
      <c r="AK64">
        <v>0</v>
      </c>
      <c r="AL64">
        <v>48.2</v>
      </c>
      <c r="AM64">
        <v>0</v>
      </c>
      <c r="AN64">
        <v>48.2</v>
      </c>
    </row>
    <row r="65" spans="7:40">
      <c r="G65" t="s">
        <v>107</v>
      </c>
      <c r="H65" s="73">
        <v>97.360000000000014</v>
      </c>
      <c r="I65" s="46">
        <v>0</v>
      </c>
      <c r="J65" s="46">
        <v>2.85</v>
      </c>
      <c r="K65" s="46">
        <v>24.1</v>
      </c>
      <c r="L65" s="46">
        <v>4.79</v>
      </c>
      <c r="M65" s="74">
        <v>0</v>
      </c>
      <c r="N65" s="73">
        <v>211.28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24.1</v>
      </c>
      <c r="Z65">
        <v>0.96</v>
      </c>
      <c r="AA65">
        <v>2.86</v>
      </c>
      <c r="AB65">
        <v>100</v>
      </c>
      <c r="AC65">
        <v>1.93</v>
      </c>
      <c r="AD65">
        <v>2.85</v>
      </c>
      <c r="AE65">
        <v>0</v>
      </c>
      <c r="AF65">
        <v>0</v>
      </c>
      <c r="AG65">
        <v>100</v>
      </c>
      <c r="AH65">
        <v>150</v>
      </c>
      <c r="AI65">
        <v>0</v>
      </c>
      <c r="AJ65">
        <v>211.28</v>
      </c>
      <c r="AK65">
        <v>0</v>
      </c>
      <c r="AL65">
        <v>48.2</v>
      </c>
      <c r="AM65">
        <v>0</v>
      </c>
      <c r="AN65">
        <v>48.2</v>
      </c>
    </row>
    <row r="66" spans="7:40">
      <c r="G66" t="s">
        <v>108</v>
      </c>
      <c r="H66" s="73">
        <v>97.360000000000014</v>
      </c>
      <c r="I66" s="46">
        <v>0</v>
      </c>
      <c r="J66" s="46">
        <v>2.85</v>
      </c>
      <c r="K66" s="46">
        <v>24.1</v>
      </c>
      <c r="L66" s="46">
        <v>4.33</v>
      </c>
      <c r="M66" s="74">
        <v>0</v>
      </c>
      <c r="N66" s="73">
        <v>211.28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24.1</v>
      </c>
      <c r="Z66">
        <v>0.96</v>
      </c>
      <c r="AA66">
        <v>2.4</v>
      </c>
      <c r="AB66">
        <v>100</v>
      </c>
      <c r="AC66">
        <v>1.93</v>
      </c>
      <c r="AD66">
        <v>2.85</v>
      </c>
      <c r="AE66">
        <v>0</v>
      </c>
      <c r="AF66">
        <v>0</v>
      </c>
      <c r="AG66">
        <v>100</v>
      </c>
      <c r="AH66">
        <v>150</v>
      </c>
      <c r="AI66">
        <v>0</v>
      </c>
      <c r="AJ66">
        <v>211.28</v>
      </c>
      <c r="AK66">
        <v>0</v>
      </c>
      <c r="AL66">
        <v>48.2</v>
      </c>
      <c r="AM66">
        <v>0</v>
      </c>
      <c r="AN66">
        <v>48.2</v>
      </c>
    </row>
    <row r="67" spans="7:40">
      <c r="G67" t="s">
        <v>109</v>
      </c>
      <c r="H67" s="73">
        <v>97.03</v>
      </c>
      <c r="I67" s="46">
        <v>0</v>
      </c>
      <c r="J67" s="46">
        <v>2.94</v>
      </c>
      <c r="K67" s="46">
        <v>24.1</v>
      </c>
      <c r="L67" s="46">
        <v>3.88</v>
      </c>
      <c r="M67" s="74">
        <v>0</v>
      </c>
      <c r="N67" s="73">
        <v>211.28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24.1</v>
      </c>
      <c r="Z67">
        <v>0.63</v>
      </c>
      <c r="AA67">
        <v>1.95</v>
      </c>
      <c r="AB67">
        <v>100</v>
      </c>
      <c r="AC67">
        <v>1.93</v>
      </c>
      <c r="AD67">
        <v>2.94</v>
      </c>
      <c r="AE67">
        <v>0</v>
      </c>
      <c r="AF67">
        <v>0</v>
      </c>
      <c r="AG67">
        <v>100</v>
      </c>
      <c r="AH67">
        <v>150</v>
      </c>
      <c r="AI67">
        <v>0</v>
      </c>
      <c r="AJ67">
        <v>211.28</v>
      </c>
      <c r="AK67">
        <v>0</v>
      </c>
      <c r="AL67">
        <v>48.2</v>
      </c>
      <c r="AM67">
        <v>0</v>
      </c>
      <c r="AN67">
        <v>48.2</v>
      </c>
    </row>
    <row r="68" spans="7:40">
      <c r="G68" t="s">
        <v>110</v>
      </c>
      <c r="H68" s="73">
        <v>97.03</v>
      </c>
      <c r="I68" s="46">
        <v>0</v>
      </c>
      <c r="J68" s="46">
        <v>2.94</v>
      </c>
      <c r="K68" s="46">
        <v>24.1</v>
      </c>
      <c r="L68" s="46">
        <v>3.44</v>
      </c>
      <c r="M68" s="74">
        <v>0</v>
      </c>
      <c r="N68" s="73">
        <v>211.28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24.1</v>
      </c>
      <c r="Z68">
        <v>0.63</v>
      </c>
      <c r="AA68">
        <v>1.51</v>
      </c>
      <c r="AB68">
        <v>100</v>
      </c>
      <c r="AC68">
        <v>1.93</v>
      </c>
      <c r="AD68">
        <v>2.94</v>
      </c>
      <c r="AE68">
        <v>0</v>
      </c>
      <c r="AF68">
        <v>0</v>
      </c>
      <c r="AG68">
        <v>100</v>
      </c>
      <c r="AH68">
        <v>150</v>
      </c>
      <c r="AI68">
        <v>0</v>
      </c>
      <c r="AJ68">
        <v>211.28</v>
      </c>
      <c r="AK68">
        <v>0</v>
      </c>
      <c r="AL68">
        <v>48.2</v>
      </c>
      <c r="AM68">
        <v>0</v>
      </c>
      <c r="AN68">
        <v>48.2</v>
      </c>
    </row>
    <row r="69" spans="7:40">
      <c r="G69" t="s">
        <v>111</v>
      </c>
      <c r="H69" s="73">
        <v>97.03</v>
      </c>
      <c r="I69" s="46">
        <v>0</v>
      </c>
      <c r="J69" s="46">
        <v>2.94</v>
      </c>
      <c r="K69" s="46">
        <v>17.739999999999998</v>
      </c>
      <c r="L69" s="46">
        <v>3.0599999999999996</v>
      </c>
      <c r="M69" s="74">
        <v>0</v>
      </c>
      <c r="N69" s="73">
        <v>211.28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17.739999999999998</v>
      </c>
      <c r="Z69">
        <v>0.63</v>
      </c>
      <c r="AA69">
        <v>1.1299999999999999</v>
      </c>
      <c r="AB69">
        <v>100</v>
      </c>
      <c r="AC69">
        <v>1.93</v>
      </c>
      <c r="AD69">
        <v>2.94</v>
      </c>
      <c r="AE69">
        <v>0</v>
      </c>
      <c r="AF69">
        <v>0</v>
      </c>
      <c r="AG69">
        <v>100</v>
      </c>
      <c r="AH69">
        <v>150</v>
      </c>
      <c r="AI69">
        <v>0</v>
      </c>
      <c r="AJ69">
        <v>211.28</v>
      </c>
      <c r="AK69">
        <v>0</v>
      </c>
      <c r="AL69">
        <v>48.2</v>
      </c>
      <c r="AM69">
        <v>0</v>
      </c>
      <c r="AN69">
        <v>48.2</v>
      </c>
    </row>
    <row r="70" spans="7:40">
      <c r="G70" t="s">
        <v>112</v>
      </c>
      <c r="H70" s="73">
        <v>97.03</v>
      </c>
      <c r="I70" s="46">
        <v>0</v>
      </c>
      <c r="J70" s="46">
        <v>2.94</v>
      </c>
      <c r="K70" s="46">
        <v>11.76</v>
      </c>
      <c r="L70" s="46">
        <v>2.7199999999999998</v>
      </c>
      <c r="M70" s="74">
        <v>0</v>
      </c>
      <c r="N70" s="73">
        <v>211.28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11.76</v>
      </c>
      <c r="Z70">
        <v>0.63</v>
      </c>
      <c r="AA70">
        <v>0.79</v>
      </c>
      <c r="AB70">
        <v>100</v>
      </c>
      <c r="AC70">
        <v>1.93</v>
      </c>
      <c r="AD70">
        <v>2.94</v>
      </c>
      <c r="AE70">
        <v>0</v>
      </c>
      <c r="AF70">
        <v>0</v>
      </c>
      <c r="AG70">
        <v>100</v>
      </c>
      <c r="AH70">
        <v>150</v>
      </c>
      <c r="AI70">
        <v>0</v>
      </c>
      <c r="AJ70">
        <v>211.28</v>
      </c>
      <c r="AK70">
        <v>0</v>
      </c>
      <c r="AL70">
        <v>48.2</v>
      </c>
      <c r="AM70">
        <v>0</v>
      </c>
      <c r="AN70">
        <v>48.2</v>
      </c>
    </row>
    <row r="71" spans="7:40">
      <c r="G71" t="s">
        <v>113</v>
      </c>
      <c r="H71" s="73">
        <v>96.98</v>
      </c>
      <c r="I71" s="46">
        <v>0</v>
      </c>
      <c r="J71" s="46">
        <v>2.94</v>
      </c>
      <c r="K71" s="46">
        <v>0</v>
      </c>
      <c r="L71" s="46">
        <v>2.44</v>
      </c>
      <c r="M71" s="74">
        <v>0</v>
      </c>
      <c r="N71" s="73">
        <v>211.28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0.57999999999999996</v>
      </c>
      <c r="AA71">
        <v>0.51</v>
      </c>
      <c r="AB71">
        <v>100</v>
      </c>
      <c r="AC71">
        <v>1.93</v>
      </c>
      <c r="AD71">
        <v>2.94</v>
      </c>
      <c r="AE71">
        <v>0</v>
      </c>
      <c r="AF71">
        <v>0</v>
      </c>
      <c r="AG71">
        <v>100</v>
      </c>
      <c r="AH71">
        <v>150</v>
      </c>
      <c r="AI71">
        <v>0</v>
      </c>
      <c r="AJ71">
        <v>211.28</v>
      </c>
      <c r="AK71">
        <v>0</v>
      </c>
      <c r="AL71">
        <v>48.2</v>
      </c>
      <c r="AM71">
        <v>0</v>
      </c>
      <c r="AN71">
        <v>48.2</v>
      </c>
    </row>
    <row r="72" spans="7:40">
      <c r="G72" t="s">
        <v>114</v>
      </c>
      <c r="H72" s="73">
        <v>96.98</v>
      </c>
      <c r="I72" s="46">
        <v>0</v>
      </c>
      <c r="J72" s="46">
        <v>2.94</v>
      </c>
      <c r="K72" s="46">
        <v>0</v>
      </c>
      <c r="L72" s="46">
        <v>2.2000000000000002</v>
      </c>
      <c r="M72" s="74">
        <v>0</v>
      </c>
      <c r="N72" s="73">
        <v>211.28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0.57999999999999996</v>
      </c>
      <c r="AA72">
        <v>0.27</v>
      </c>
      <c r="AB72">
        <v>100</v>
      </c>
      <c r="AC72">
        <v>1.93</v>
      </c>
      <c r="AD72">
        <v>2.94</v>
      </c>
      <c r="AE72">
        <v>0</v>
      </c>
      <c r="AF72">
        <v>0</v>
      </c>
      <c r="AG72">
        <v>100</v>
      </c>
      <c r="AH72">
        <v>150</v>
      </c>
      <c r="AI72">
        <v>0</v>
      </c>
      <c r="AJ72">
        <v>211.28</v>
      </c>
      <c r="AK72">
        <v>0</v>
      </c>
      <c r="AL72">
        <v>48.2</v>
      </c>
      <c r="AM72">
        <v>0</v>
      </c>
      <c r="AN72">
        <v>48.2</v>
      </c>
    </row>
    <row r="73" spans="7:40">
      <c r="G73" t="s">
        <v>115</v>
      </c>
      <c r="H73" s="73">
        <v>96.98</v>
      </c>
      <c r="I73" s="46">
        <v>0</v>
      </c>
      <c r="J73" s="46">
        <v>2.94</v>
      </c>
      <c r="K73" s="46">
        <v>0</v>
      </c>
      <c r="L73" s="46">
        <v>1.93</v>
      </c>
      <c r="M73" s="74">
        <v>0</v>
      </c>
      <c r="N73" s="73">
        <v>211.28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0.57999999999999996</v>
      </c>
      <c r="AA73">
        <v>0</v>
      </c>
      <c r="AB73">
        <v>100</v>
      </c>
      <c r="AC73">
        <v>1.93</v>
      </c>
      <c r="AD73">
        <v>2.94</v>
      </c>
      <c r="AE73">
        <v>0</v>
      </c>
      <c r="AF73">
        <v>0</v>
      </c>
      <c r="AG73">
        <v>100</v>
      </c>
      <c r="AH73">
        <v>150</v>
      </c>
      <c r="AI73">
        <v>0</v>
      </c>
      <c r="AJ73">
        <v>211.28</v>
      </c>
      <c r="AK73">
        <v>0</v>
      </c>
      <c r="AL73">
        <v>48.2</v>
      </c>
      <c r="AM73">
        <v>144.62</v>
      </c>
      <c r="AN73">
        <v>48.2</v>
      </c>
    </row>
    <row r="74" spans="7:40">
      <c r="G74" t="s">
        <v>116</v>
      </c>
      <c r="H74" s="73">
        <v>96.98</v>
      </c>
      <c r="I74" s="46">
        <v>0</v>
      </c>
      <c r="J74" s="46">
        <v>2.94</v>
      </c>
      <c r="K74" s="46">
        <v>0</v>
      </c>
      <c r="L74" s="46">
        <v>1.93</v>
      </c>
      <c r="M74" s="74">
        <v>0</v>
      </c>
      <c r="N74" s="73">
        <v>211.28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0.57999999999999996</v>
      </c>
      <c r="AA74">
        <v>0</v>
      </c>
      <c r="AB74">
        <v>100</v>
      </c>
      <c r="AC74">
        <v>1.93</v>
      </c>
      <c r="AD74">
        <v>2.94</v>
      </c>
      <c r="AE74">
        <v>0</v>
      </c>
      <c r="AF74">
        <v>0</v>
      </c>
      <c r="AG74">
        <v>100</v>
      </c>
      <c r="AH74">
        <v>150</v>
      </c>
      <c r="AI74">
        <v>0</v>
      </c>
      <c r="AJ74">
        <v>211.28</v>
      </c>
      <c r="AK74">
        <v>0</v>
      </c>
      <c r="AL74">
        <v>48.2</v>
      </c>
      <c r="AM74">
        <v>144.62</v>
      </c>
      <c r="AN74">
        <v>48.2</v>
      </c>
    </row>
    <row r="75" spans="7:40">
      <c r="G75" t="s">
        <v>117</v>
      </c>
      <c r="H75" s="73">
        <v>97.03</v>
      </c>
      <c r="I75" s="46">
        <v>0</v>
      </c>
      <c r="J75" s="46">
        <v>2.94</v>
      </c>
      <c r="K75" s="46">
        <v>0</v>
      </c>
      <c r="L75" s="46">
        <v>1.93</v>
      </c>
      <c r="M75" s="74">
        <v>0</v>
      </c>
      <c r="N75" s="73">
        <v>156.51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0</v>
      </c>
      <c r="Z75">
        <v>0.63</v>
      </c>
      <c r="AA75">
        <v>0</v>
      </c>
      <c r="AB75">
        <v>100</v>
      </c>
      <c r="AC75">
        <v>1.93</v>
      </c>
      <c r="AD75">
        <v>2.94</v>
      </c>
      <c r="AE75">
        <v>100</v>
      </c>
      <c r="AF75">
        <v>55</v>
      </c>
      <c r="AG75">
        <v>0</v>
      </c>
      <c r="AH75">
        <v>150</v>
      </c>
      <c r="AI75">
        <v>0</v>
      </c>
      <c r="AJ75">
        <v>76.510000000000005</v>
      </c>
      <c r="AK75">
        <v>0</v>
      </c>
      <c r="AL75">
        <v>48.2</v>
      </c>
      <c r="AM75">
        <v>32.78</v>
      </c>
      <c r="AN75">
        <v>48.2</v>
      </c>
    </row>
    <row r="76" spans="7:40">
      <c r="G76" t="s">
        <v>118</v>
      </c>
      <c r="H76" s="73">
        <v>97.03</v>
      </c>
      <c r="I76" s="46">
        <v>0</v>
      </c>
      <c r="J76" s="46">
        <v>2.94</v>
      </c>
      <c r="K76" s="46">
        <v>0</v>
      </c>
      <c r="L76" s="46">
        <v>1.93</v>
      </c>
      <c r="M76" s="74">
        <v>0</v>
      </c>
      <c r="N76" s="73">
        <v>156.51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0</v>
      </c>
      <c r="Z76">
        <v>0.63</v>
      </c>
      <c r="AA76">
        <v>0</v>
      </c>
      <c r="AB76">
        <v>100</v>
      </c>
      <c r="AC76">
        <v>1.93</v>
      </c>
      <c r="AD76">
        <v>2.94</v>
      </c>
      <c r="AE76">
        <v>100</v>
      </c>
      <c r="AF76">
        <v>55</v>
      </c>
      <c r="AG76">
        <v>0</v>
      </c>
      <c r="AH76">
        <v>150</v>
      </c>
      <c r="AI76">
        <v>0</v>
      </c>
      <c r="AJ76">
        <v>76.510000000000005</v>
      </c>
      <c r="AK76">
        <v>0</v>
      </c>
      <c r="AL76">
        <v>48.2</v>
      </c>
      <c r="AM76">
        <v>32.78</v>
      </c>
      <c r="AN76">
        <v>48.2</v>
      </c>
    </row>
    <row r="77" spans="7:40">
      <c r="G77" t="s">
        <v>119</v>
      </c>
      <c r="H77" s="73">
        <v>97.03</v>
      </c>
      <c r="I77" s="46">
        <v>0</v>
      </c>
      <c r="J77" s="46">
        <v>2.94</v>
      </c>
      <c r="K77" s="46">
        <v>0</v>
      </c>
      <c r="L77" s="46">
        <v>1.93</v>
      </c>
      <c r="M77" s="74">
        <v>0</v>
      </c>
      <c r="N77" s="73">
        <v>156.51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0</v>
      </c>
      <c r="Z77">
        <v>0.63</v>
      </c>
      <c r="AA77">
        <v>0</v>
      </c>
      <c r="AB77">
        <v>100</v>
      </c>
      <c r="AC77">
        <v>1.93</v>
      </c>
      <c r="AD77">
        <v>2.94</v>
      </c>
      <c r="AE77">
        <v>100</v>
      </c>
      <c r="AF77">
        <v>55</v>
      </c>
      <c r="AG77">
        <v>0</v>
      </c>
      <c r="AH77">
        <v>150</v>
      </c>
      <c r="AI77">
        <v>0</v>
      </c>
      <c r="AJ77">
        <v>76.510000000000005</v>
      </c>
      <c r="AK77">
        <v>0</v>
      </c>
      <c r="AL77">
        <v>48.2</v>
      </c>
      <c r="AM77">
        <v>0</v>
      </c>
      <c r="AN77">
        <v>48.2</v>
      </c>
    </row>
    <row r="78" spans="7:40">
      <c r="G78" t="s">
        <v>120</v>
      </c>
      <c r="H78" s="73">
        <v>97.03</v>
      </c>
      <c r="I78" s="46">
        <v>0</v>
      </c>
      <c r="J78" s="46">
        <v>2.94</v>
      </c>
      <c r="K78" s="46">
        <v>0</v>
      </c>
      <c r="L78" s="46">
        <v>1.93</v>
      </c>
      <c r="M78" s="74">
        <v>0</v>
      </c>
      <c r="N78" s="73">
        <v>156.51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0</v>
      </c>
      <c r="Z78">
        <v>0.63</v>
      </c>
      <c r="AA78">
        <v>0</v>
      </c>
      <c r="AB78">
        <v>100</v>
      </c>
      <c r="AC78">
        <v>1.93</v>
      </c>
      <c r="AD78">
        <v>2.94</v>
      </c>
      <c r="AE78">
        <v>100</v>
      </c>
      <c r="AF78">
        <v>55</v>
      </c>
      <c r="AG78">
        <v>0</v>
      </c>
      <c r="AH78">
        <v>150</v>
      </c>
      <c r="AI78">
        <v>0</v>
      </c>
      <c r="AJ78">
        <v>76.510000000000005</v>
      </c>
      <c r="AK78">
        <v>0</v>
      </c>
      <c r="AL78">
        <v>48.2</v>
      </c>
      <c r="AM78">
        <v>0</v>
      </c>
      <c r="AN78">
        <v>48.2</v>
      </c>
    </row>
    <row r="79" spans="7:40">
      <c r="G79" t="s">
        <v>121</v>
      </c>
      <c r="H79" s="73">
        <v>97.03</v>
      </c>
      <c r="I79" s="46">
        <v>0</v>
      </c>
      <c r="J79" s="46">
        <v>2.94</v>
      </c>
      <c r="K79" s="46">
        <v>0</v>
      </c>
      <c r="L79" s="46">
        <v>1.93</v>
      </c>
      <c r="M79" s="74">
        <v>0</v>
      </c>
      <c r="N79" s="73">
        <v>156.51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0</v>
      </c>
      <c r="Z79">
        <v>0.63</v>
      </c>
      <c r="AA79">
        <v>0</v>
      </c>
      <c r="AB79">
        <v>100</v>
      </c>
      <c r="AC79">
        <v>1.93</v>
      </c>
      <c r="AD79">
        <v>2.94</v>
      </c>
      <c r="AE79">
        <v>100</v>
      </c>
      <c r="AF79">
        <v>55</v>
      </c>
      <c r="AG79">
        <v>0</v>
      </c>
      <c r="AH79">
        <v>150</v>
      </c>
      <c r="AI79">
        <v>0</v>
      </c>
      <c r="AJ79">
        <v>76.510000000000005</v>
      </c>
      <c r="AK79">
        <v>0</v>
      </c>
      <c r="AL79">
        <v>48.2</v>
      </c>
      <c r="AM79">
        <v>0</v>
      </c>
      <c r="AN79">
        <v>48.2</v>
      </c>
    </row>
    <row r="80" spans="7:40">
      <c r="G80" t="s">
        <v>122</v>
      </c>
      <c r="H80" s="73">
        <v>97.03</v>
      </c>
      <c r="I80" s="46">
        <v>0</v>
      </c>
      <c r="J80" s="46">
        <v>2.94</v>
      </c>
      <c r="K80" s="46">
        <v>0</v>
      </c>
      <c r="L80" s="46">
        <v>1.93</v>
      </c>
      <c r="M80" s="74">
        <v>0</v>
      </c>
      <c r="N80" s="73">
        <v>156.51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0</v>
      </c>
      <c r="Z80">
        <v>0.63</v>
      </c>
      <c r="AA80">
        <v>0</v>
      </c>
      <c r="AB80">
        <v>100</v>
      </c>
      <c r="AC80">
        <v>1.93</v>
      </c>
      <c r="AD80">
        <v>2.94</v>
      </c>
      <c r="AE80">
        <v>100</v>
      </c>
      <c r="AF80">
        <v>55</v>
      </c>
      <c r="AG80">
        <v>0</v>
      </c>
      <c r="AH80">
        <v>150</v>
      </c>
      <c r="AI80">
        <v>0</v>
      </c>
      <c r="AJ80">
        <v>76.510000000000005</v>
      </c>
      <c r="AK80">
        <v>0</v>
      </c>
      <c r="AL80">
        <v>48.2</v>
      </c>
      <c r="AM80">
        <v>0</v>
      </c>
      <c r="AN80">
        <v>48.2</v>
      </c>
    </row>
    <row r="81" spans="7:40">
      <c r="G81" t="s">
        <v>123</v>
      </c>
      <c r="H81" s="73">
        <v>97.03</v>
      </c>
      <c r="I81" s="46">
        <v>0</v>
      </c>
      <c r="J81" s="46">
        <v>2.94</v>
      </c>
      <c r="K81" s="46">
        <v>0</v>
      </c>
      <c r="L81" s="46">
        <v>1.93</v>
      </c>
      <c r="M81" s="74">
        <v>0</v>
      </c>
      <c r="N81" s="73">
        <v>156.51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0</v>
      </c>
      <c r="Z81">
        <v>0.63</v>
      </c>
      <c r="AA81">
        <v>0</v>
      </c>
      <c r="AB81">
        <v>100</v>
      </c>
      <c r="AC81">
        <v>1.93</v>
      </c>
      <c r="AD81">
        <v>2.94</v>
      </c>
      <c r="AE81">
        <v>100</v>
      </c>
      <c r="AF81">
        <v>55</v>
      </c>
      <c r="AG81">
        <v>0</v>
      </c>
      <c r="AH81">
        <v>150</v>
      </c>
      <c r="AI81">
        <v>0</v>
      </c>
      <c r="AJ81">
        <v>76.510000000000005</v>
      </c>
      <c r="AK81">
        <v>0</v>
      </c>
      <c r="AL81">
        <v>48.2</v>
      </c>
      <c r="AM81">
        <v>0</v>
      </c>
      <c r="AN81">
        <v>48.2</v>
      </c>
    </row>
    <row r="82" spans="7:40">
      <c r="G82" t="s">
        <v>124</v>
      </c>
      <c r="H82" s="73">
        <v>97.03</v>
      </c>
      <c r="I82" s="46">
        <v>0</v>
      </c>
      <c r="J82" s="46">
        <v>2.94</v>
      </c>
      <c r="K82" s="46">
        <v>0</v>
      </c>
      <c r="L82" s="46">
        <v>1.93</v>
      </c>
      <c r="M82" s="74">
        <v>0</v>
      </c>
      <c r="N82" s="73">
        <v>156.51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0</v>
      </c>
      <c r="Z82">
        <v>0.63</v>
      </c>
      <c r="AA82">
        <v>0</v>
      </c>
      <c r="AB82">
        <v>100</v>
      </c>
      <c r="AC82">
        <v>1.93</v>
      </c>
      <c r="AD82">
        <v>2.94</v>
      </c>
      <c r="AE82">
        <v>100</v>
      </c>
      <c r="AF82">
        <v>55</v>
      </c>
      <c r="AG82">
        <v>0</v>
      </c>
      <c r="AH82">
        <v>150</v>
      </c>
      <c r="AI82">
        <v>0</v>
      </c>
      <c r="AJ82">
        <v>76.510000000000005</v>
      </c>
      <c r="AK82">
        <v>0</v>
      </c>
      <c r="AL82">
        <v>48.2</v>
      </c>
      <c r="AM82">
        <v>0</v>
      </c>
      <c r="AN82">
        <v>48.2</v>
      </c>
    </row>
    <row r="83" spans="7:40">
      <c r="G83" t="s">
        <v>125</v>
      </c>
      <c r="H83" s="73">
        <v>96.98</v>
      </c>
      <c r="I83" s="46">
        <v>0</v>
      </c>
      <c r="J83" s="46">
        <v>2.85</v>
      </c>
      <c r="K83" s="46">
        <v>0</v>
      </c>
      <c r="L83" s="46">
        <v>1.93</v>
      </c>
      <c r="M83" s="74">
        <v>0</v>
      </c>
      <c r="N83" s="73">
        <v>156.51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0</v>
      </c>
      <c r="Z83">
        <v>0.57999999999999996</v>
      </c>
      <c r="AA83">
        <v>0</v>
      </c>
      <c r="AB83">
        <v>0</v>
      </c>
      <c r="AC83">
        <v>1.93</v>
      </c>
      <c r="AD83">
        <v>2.85</v>
      </c>
      <c r="AE83">
        <v>100</v>
      </c>
      <c r="AF83">
        <v>55</v>
      </c>
      <c r="AG83">
        <v>0</v>
      </c>
      <c r="AH83">
        <v>150</v>
      </c>
      <c r="AI83">
        <v>0</v>
      </c>
      <c r="AJ83">
        <v>76.510000000000005</v>
      </c>
      <c r="AK83">
        <v>0</v>
      </c>
      <c r="AL83">
        <v>48.2</v>
      </c>
      <c r="AM83">
        <v>0</v>
      </c>
      <c r="AN83">
        <v>48.2</v>
      </c>
    </row>
    <row r="84" spans="7:40">
      <c r="G84" t="s">
        <v>126</v>
      </c>
      <c r="H84" s="73">
        <v>96.98</v>
      </c>
      <c r="I84" s="46">
        <v>0</v>
      </c>
      <c r="J84" s="46">
        <v>2.85</v>
      </c>
      <c r="K84" s="46">
        <v>0</v>
      </c>
      <c r="L84" s="46">
        <v>1.93</v>
      </c>
      <c r="M84" s="74">
        <v>0</v>
      </c>
      <c r="N84" s="73">
        <v>156.51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0</v>
      </c>
      <c r="Z84">
        <v>0.57999999999999996</v>
      </c>
      <c r="AA84">
        <v>0</v>
      </c>
      <c r="AB84">
        <v>0</v>
      </c>
      <c r="AC84">
        <v>1.93</v>
      </c>
      <c r="AD84">
        <v>2.85</v>
      </c>
      <c r="AE84">
        <v>100</v>
      </c>
      <c r="AF84">
        <v>55</v>
      </c>
      <c r="AG84">
        <v>0</v>
      </c>
      <c r="AH84">
        <v>150</v>
      </c>
      <c r="AI84">
        <v>0</v>
      </c>
      <c r="AJ84">
        <v>76.510000000000005</v>
      </c>
      <c r="AK84">
        <v>0</v>
      </c>
      <c r="AL84">
        <v>48.2</v>
      </c>
      <c r="AM84">
        <v>0</v>
      </c>
      <c r="AN84">
        <v>48.2</v>
      </c>
    </row>
    <row r="85" spans="7:40">
      <c r="G85" t="s">
        <v>127</v>
      </c>
      <c r="H85" s="73">
        <v>96.98</v>
      </c>
      <c r="I85" s="46">
        <v>0</v>
      </c>
      <c r="J85" s="46">
        <v>2.85</v>
      </c>
      <c r="K85" s="46">
        <v>0</v>
      </c>
      <c r="L85" s="46">
        <v>1.93</v>
      </c>
      <c r="M85" s="74">
        <v>0</v>
      </c>
      <c r="N85" s="73">
        <v>156.51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0</v>
      </c>
      <c r="Z85">
        <v>0.57999999999999996</v>
      </c>
      <c r="AA85">
        <v>0</v>
      </c>
      <c r="AB85">
        <v>0</v>
      </c>
      <c r="AC85">
        <v>1.93</v>
      </c>
      <c r="AD85">
        <v>2.85</v>
      </c>
      <c r="AE85">
        <v>100</v>
      </c>
      <c r="AF85">
        <v>55</v>
      </c>
      <c r="AG85">
        <v>0</v>
      </c>
      <c r="AH85">
        <v>150</v>
      </c>
      <c r="AI85">
        <v>0</v>
      </c>
      <c r="AJ85">
        <v>76.510000000000005</v>
      </c>
      <c r="AK85">
        <v>0</v>
      </c>
      <c r="AL85">
        <v>48.2</v>
      </c>
      <c r="AM85">
        <v>0</v>
      </c>
      <c r="AN85">
        <v>48.2</v>
      </c>
    </row>
    <row r="86" spans="7:40">
      <c r="G86" t="s">
        <v>128</v>
      </c>
      <c r="H86" s="73">
        <v>96.98</v>
      </c>
      <c r="I86" s="46">
        <v>0</v>
      </c>
      <c r="J86" s="46">
        <v>2.85</v>
      </c>
      <c r="K86" s="46">
        <v>0</v>
      </c>
      <c r="L86" s="46">
        <v>1.93</v>
      </c>
      <c r="M86" s="74">
        <v>0</v>
      </c>
      <c r="N86" s="73">
        <v>156.51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0</v>
      </c>
      <c r="Z86">
        <v>0.57999999999999996</v>
      </c>
      <c r="AA86">
        <v>0</v>
      </c>
      <c r="AB86">
        <v>0</v>
      </c>
      <c r="AC86">
        <v>1.93</v>
      </c>
      <c r="AD86">
        <v>2.85</v>
      </c>
      <c r="AE86">
        <v>100</v>
      </c>
      <c r="AF86">
        <v>55</v>
      </c>
      <c r="AG86">
        <v>0</v>
      </c>
      <c r="AH86">
        <v>150</v>
      </c>
      <c r="AI86">
        <v>0</v>
      </c>
      <c r="AJ86">
        <v>76.510000000000005</v>
      </c>
      <c r="AK86">
        <v>0</v>
      </c>
      <c r="AL86">
        <v>48.2</v>
      </c>
      <c r="AM86">
        <v>0</v>
      </c>
      <c r="AN86">
        <v>48.2</v>
      </c>
    </row>
    <row r="87" spans="7:40">
      <c r="G87" t="s">
        <v>129</v>
      </c>
      <c r="H87" s="73">
        <v>96.98</v>
      </c>
      <c r="I87" s="46">
        <v>0</v>
      </c>
      <c r="J87" s="46">
        <v>2.85</v>
      </c>
      <c r="K87" s="46">
        <v>0</v>
      </c>
      <c r="L87" s="46">
        <v>1.93</v>
      </c>
      <c r="M87" s="74">
        <v>0</v>
      </c>
      <c r="N87" s="73">
        <v>156.51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0</v>
      </c>
      <c r="Z87">
        <v>0.57999999999999996</v>
      </c>
      <c r="AA87">
        <v>0</v>
      </c>
      <c r="AB87">
        <v>0</v>
      </c>
      <c r="AC87">
        <v>1.93</v>
      </c>
      <c r="AD87">
        <v>2.85</v>
      </c>
      <c r="AE87">
        <v>100</v>
      </c>
      <c r="AF87">
        <v>55</v>
      </c>
      <c r="AG87">
        <v>0</v>
      </c>
      <c r="AH87">
        <v>150</v>
      </c>
      <c r="AI87">
        <v>0</v>
      </c>
      <c r="AJ87">
        <v>76.510000000000005</v>
      </c>
      <c r="AK87">
        <v>0</v>
      </c>
      <c r="AL87">
        <v>48.2</v>
      </c>
      <c r="AM87">
        <v>0</v>
      </c>
      <c r="AN87">
        <v>48.2</v>
      </c>
    </row>
    <row r="88" spans="7:40">
      <c r="G88" t="s">
        <v>130</v>
      </c>
      <c r="H88" s="73">
        <v>96.98</v>
      </c>
      <c r="I88" s="46">
        <v>0</v>
      </c>
      <c r="J88" s="46">
        <v>2.85</v>
      </c>
      <c r="K88" s="46">
        <v>0</v>
      </c>
      <c r="L88" s="46">
        <v>1.93</v>
      </c>
      <c r="M88" s="74">
        <v>0</v>
      </c>
      <c r="N88" s="73">
        <v>156.51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0</v>
      </c>
      <c r="Z88">
        <v>0.57999999999999996</v>
      </c>
      <c r="AA88">
        <v>0</v>
      </c>
      <c r="AB88">
        <v>0</v>
      </c>
      <c r="AC88">
        <v>1.93</v>
      </c>
      <c r="AD88">
        <v>2.85</v>
      </c>
      <c r="AE88">
        <v>100</v>
      </c>
      <c r="AF88">
        <v>55</v>
      </c>
      <c r="AG88">
        <v>0</v>
      </c>
      <c r="AH88">
        <v>150</v>
      </c>
      <c r="AI88">
        <v>0</v>
      </c>
      <c r="AJ88">
        <v>76.510000000000005</v>
      </c>
      <c r="AK88">
        <v>0</v>
      </c>
      <c r="AL88">
        <v>48.2</v>
      </c>
      <c r="AM88">
        <v>0</v>
      </c>
      <c r="AN88">
        <v>48.2</v>
      </c>
    </row>
    <row r="89" spans="7:40">
      <c r="G89" t="s">
        <v>131</v>
      </c>
      <c r="H89" s="73">
        <v>96.98</v>
      </c>
      <c r="I89" s="46">
        <v>0</v>
      </c>
      <c r="J89" s="46">
        <v>2.85</v>
      </c>
      <c r="K89" s="46">
        <v>0</v>
      </c>
      <c r="L89" s="46">
        <v>1.93</v>
      </c>
      <c r="M89" s="74">
        <v>0</v>
      </c>
      <c r="N89" s="73">
        <v>156.51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0</v>
      </c>
      <c r="Z89">
        <v>0.57999999999999996</v>
      </c>
      <c r="AA89">
        <v>0</v>
      </c>
      <c r="AB89">
        <v>0</v>
      </c>
      <c r="AC89">
        <v>1.93</v>
      </c>
      <c r="AD89">
        <v>2.85</v>
      </c>
      <c r="AE89">
        <v>100</v>
      </c>
      <c r="AF89">
        <v>55</v>
      </c>
      <c r="AG89">
        <v>0</v>
      </c>
      <c r="AH89">
        <v>150</v>
      </c>
      <c r="AI89">
        <v>0</v>
      </c>
      <c r="AJ89">
        <v>76.510000000000005</v>
      </c>
      <c r="AK89">
        <v>0</v>
      </c>
      <c r="AL89">
        <v>48.2</v>
      </c>
      <c r="AM89">
        <v>0</v>
      </c>
      <c r="AN89">
        <v>48.2</v>
      </c>
    </row>
    <row r="90" spans="7:40">
      <c r="G90" t="s">
        <v>132</v>
      </c>
      <c r="H90" s="73">
        <v>96.98</v>
      </c>
      <c r="I90" s="46">
        <v>0</v>
      </c>
      <c r="J90" s="46">
        <v>2.85</v>
      </c>
      <c r="K90" s="46">
        <v>0</v>
      </c>
      <c r="L90" s="46">
        <v>1.93</v>
      </c>
      <c r="M90" s="74">
        <v>0</v>
      </c>
      <c r="N90" s="73">
        <v>156.51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0</v>
      </c>
      <c r="Z90">
        <v>0.57999999999999996</v>
      </c>
      <c r="AA90">
        <v>0</v>
      </c>
      <c r="AB90">
        <v>0</v>
      </c>
      <c r="AC90">
        <v>1.93</v>
      </c>
      <c r="AD90">
        <v>2.85</v>
      </c>
      <c r="AE90">
        <v>100</v>
      </c>
      <c r="AF90">
        <v>55</v>
      </c>
      <c r="AG90">
        <v>0</v>
      </c>
      <c r="AH90">
        <v>150</v>
      </c>
      <c r="AI90">
        <v>0</v>
      </c>
      <c r="AJ90">
        <v>76.510000000000005</v>
      </c>
      <c r="AK90">
        <v>0</v>
      </c>
      <c r="AL90">
        <v>48.2</v>
      </c>
      <c r="AM90">
        <v>0</v>
      </c>
      <c r="AN90">
        <v>48.2</v>
      </c>
    </row>
    <row r="91" spans="7:40">
      <c r="G91" t="s">
        <v>133</v>
      </c>
      <c r="H91" s="73">
        <v>96.98</v>
      </c>
      <c r="I91" s="46">
        <v>0</v>
      </c>
      <c r="J91" s="46">
        <v>2.85</v>
      </c>
      <c r="K91" s="46">
        <v>0</v>
      </c>
      <c r="L91" s="46">
        <v>1.93</v>
      </c>
      <c r="M91" s="74">
        <v>0</v>
      </c>
      <c r="N91" s="73">
        <v>310.64999999999998</v>
      </c>
      <c r="O91" s="46">
        <v>326.88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76.88</v>
      </c>
      <c r="Y91">
        <v>0</v>
      </c>
      <c r="Z91">
        <v>0.57999999999999996</v>
      </c>
      <c r="AA91">
        <v>0</v>
      </c>
      <c r="AB91">
        <v>0</v>
      </c>
      <c r="AC91">
        <v>1.93</v>
      </c>
      <c r="AD91">
        <v>2.85</v>
      </c>
      <c r="AE91">
        <v>100</v>
      </c>
      <c r="AF91">
        <v>55</v>
      </c>
      <c r="AG91">
        <v>0</v>
      </c>
      <c r="AH91">
        <v>150</v>
      </c>
      <c r="AI91">
        <v>179.14</v>
      </c>
      <c r="AJ91">
        <v>76.510000000000005</v>
      </c>
      <c r="AK91">
        <v>0</v>
      </c>
      <c r="AL91">
        <v>48.2</v>
      </c>
      <c r="AM91">
        <v>0</v>
      </c>
      <c r="AN91">
        <v>48.2</v>
      </c>
    </row>
    <row r="92" spans="7:40">
      <c r="G92" t="s">
        <v>134</v>
      </c>
      <c r="H92" s="73">
        <v>96.98</v>
      </c>
      <c r="I92" s="46">
        <v>0</v>
      </c>
      <c r="J92" s="46">
        <v>2.85</v>
      </c>
      <c r="K92" s="46">
        <v>0</v>
      </c>
      <c r="L92" s="46">
        <v>1.93</v>
      </c>
      <c r="M92" s="74">
        <v>0</v>
      </c>
      <c r="N92" s="73">
        <v>310.64999999999998</v>
      </c>
      <c r="O92" s="46">
        <v>326.88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76.88</v>
      </c>
      <c r="Y92">
        <v>0</v>
      </c>
      <c r="Z92">
        <v>0.57999999999999996</v>
      </c>
      <c r="AA92">
        <v>0</v>
      </c>
      <c r="AB92">
        <v>0</v>
      </c>
      <c r="AC92">
        <v>1.93</v>
      </c>
      <c r="AD92">
        <v>2.85</v>
      </c>
      <c r="AE92">
        <v>100</v>
      </c>
      <c r="AF92">
        <v>55</v>
      </c>
      <c r="AG92">
        <v>0</v>
      </c>
      <c r="AH92">
        <v>150</v>
      </c>
      <c r="AI92">
        <v>179.14</v>
      </c>
      <c r="AJ92">
        <v>76.510000000000005</v>
      </c>
      <c r="AK92">
        <v>0</v>
      </c>
      <c r="AL92">
        <v>48.2</v>
      </c>
      <c r="AM92">
        <v>0</v>
      </c>
      <c r="AN92">
        <v>48.2</v>
      </c>
    </row>
    <row r="93" spans="7:40">
      <c r="G93" t="s">
        <v>135</v>
      </c>
      <c r="H93" s="73">
        <v>96.98</v>
      </c>
      <c r="I93" s="46">
        <v>0</v>
      </c>
      <c r="J93" s="46">
        <v>2.85</v>
      </c>
      <c r="K93" s="46">
        <v>0</v>
      </c>
      <c r="L93" s="46">
        <v>1.93</v>
      </c>
      <c r="M93" s="74">
        <v>0</v>
      </c>
      <c r="N93" s="73">
        <v>310.64999999999998</v>
      </c>
      <c r="O93" s="46">
        <v>326.88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76.88</v>
      </c>
      <c r="Y93">
        <v>0</v>
      </c>
      <c r="Z93">
        <v>0.57999999999999996</v>
      </c>
      <c r="AA93">
        <v>0</v>
      </c>
      <c r="AB93">
        <v>0</v>
      </c>
      <c r="AC93">
        <v>1.93</v>
      </c>
      <c r="AD93">
        <v>2.85</v>
      </c>
      <c r="AE93">
        <v>100</v>
      </c>
      <c r="AF93">
        <v>55</v>
      </c>
      <c r="AG93">
        <v>0</v>
      </c>
      <c r="AH93">
        <v>150</v>
      </c>
      <c r="AI93">
        <v>179.14</v>
      </c>
      <c r="AJ93">
        <v>76.510000000000005</v>
      </c>
      <c r="AK93">
        <v>0</v>
      </c>
      <c r="AL93">
        <v>48.2</v>
      </c>
      <c r="AM93">
        <v>0</v>
      </c>
      <c r="AN93">
        <v>48.2</v>
      </c>
    </row>
    <row r="94" spans="7:40">
      <c r="G94" t="s">
        <v>136</v>
      </c>
      <c r="H94" s="73">
        <v>96.98</v>
      </c>
      <c r="I94" s="46">
        <v>0</v>
      </c>
      <c r="J94" s="46">
        <v>2.85</v>
      </c>
      <c r="K94" s="46">
        <v>0</v>
      </c>
      <c r="L94" s="46">
        <v>1.93</v>
      </c>
      <c r="M94" s="74">
        <v>0</v>
      </c>
      <c r="N94" s="73">
        <v>310.64999999999998</v>
      </c>
      <c r="O94" s="46">
        <v>326.88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76.88</v>
      </c>
      <c r="Y94">
        <v>0</v>
      </c>
      <c r="Z94">
        <v>0.57999999999999996</v>
      </c>
      <c r="AA94">
        <v>0</v>
      </c>
      <c r="AB94">
        <v>0</v>
      </c>
      <c r="AC94">
        <v>1.93</v>
      </c>
      <c r="AD94">
        <v>2.85</v>
      </c>
      <c r="AE94">
        <v>100</v>
      </c>
      <c r="AF94">
        <v>55</v>
      </c>
      <c r="AG94">
        <v>0</v>
      </c>
      <c r="AH94">
        <v>150</v>
      </c>
      <c r="AI94">
        <v>179.14</v>
      </c>
      <c r="AJ94">
        <v>76.510000000000005</v>
      </c>
      <c r="AK94">
        <v>0</v>
      </c>
      <c r="AL94">
        <v>48.2</v>
      </c>
      <c r="AM94">
        <v>0</v>
      </c>
      <c r="AN94">
        <v>48.2</v>
      </c>
    </row>
    <row r="95" spans="7:40">
      <c r="G95" t="s">
        <v>137</v>
      </c>
      <c r="H95" s="73">
        <v>96.98</v>
      </c>
      <c r="I95" s="46">
        <v>0</v>
      </c>
      <c r="J95" s="46">
        <v>2.85</v>
      </c>
      <c r="K95" s="46">
        <v>0</v>
      </c>
      <c r="L95" s="46">
        <v>1.93</v>
      </c>
      <c r="M95" s="74">
        <v>0</v>
      </c>
      <c r="N95" s="73">
        <v>255.64999999999998</v>
      </c>
      <c r="O95" s="46">
        <v>326.88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76.88</v>
      </c>
      <c r="Y95">
        <v>0</v>
      </c>
      <c r="Z95">
        <v>0.57999999999999996</v>
      </c>
      <c r="AA95">
        <v>0</v>
      </c>
      <c r="AB95">
        <v>0</v>
      </c>
      <c r="AC95">
        <v>1.93</v>
      </c>
      <c r="AD95">
        <v>2.85</v>
      </c>
      <c r="AE95">
        <v>100</v>
      </c>
      <c r="AF95">
        <v>0</v>
      </c>
      <c r="AG95">
        <v>0</v>
      </c>
      <c r="AH95">
        <v>150</v>
      </c>
      <c r="AI95">
        <v>179.14</v>
      </c>
      <c r="AJ95">
        <v>76.510000000000005</v>
      </c>
      <c r="AK95">
        <v>0</v>
      </c>
      <c r="AL95">
        <v>48.2</v>
      </c>
      <c r="AM95">
        <v>0</v>
      </c>
      <c r="AN95">
        <v>48.2</v>
      </c>
    </row>
    <row r="96" spans="7:40">
      <c r="G96" t="s">
        <v>138</v>
      </c>
      <c r="H96" s="73">
        <v>96.98</v>
      </c>
      <c r="I96" s="46">
        <v>0</v>
      </c>
      <c r="J96" s="46">
        <v>2.85</v>
      </c>
      <c r="K96" s="46">
        <v>0</v>
      </c>
      <c r="L96" s="46">
        <v>1.93</v>
      </c>
      <c r="M96" s="74">
        <v>0</v>
      </c>
      <c r="N96" s="73">
        <v>255.64999999999998</v>
      </c>
      <c r="O96" s="46">
        <v>326.88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76.88</v>
      </c>
      <c r="Y96">
        <v>0</v>
      </c>
      <c r="Z96">
        <v>0.57999999999999996</v>
      </c>
      <c r="AA96">
        <v>0</v>
      </c>
      <c r="AB96">
        <v>0</v>
      </c>
      <c r="AC96">
        <v>1.93</v>
      </c>
      <c r="AD96">
        <v>2.85</v>
      </c>
      <c r="AE96">
        <v>100</v>
      </c>
      <c r="AF96">
        <v>0</v>
      </c>
      <c r="AG96">
        <v>0</v>
      </c>
      <c r="AH96">
        <v>150</v>
      </c>
      <c r="AI96">
        <v>179.14</v>
      </c>
      <c r="AJ96">
        <v>76.510000000000005</v>
      </c>
      <c r="AK96">
        <v>0</v>
      </c>
      <c r="AL96">
        <v>48.2</v>
      </c>
      <c r="AM96">
        <v>0</v>
      </c>
      <c r="AN96">
        <v>48.2</v>
      </c>
    </row>
    <row r="97" spans="1:133">
      <c r="G97" t="s">
        <v>139</v>
      </c>
      <c r="H97" s="73">
        <v>96.98</v>
      </c>
      <c r="I97" s="46">
        <v>0</v>
      </c>
      <c r="J97" s="46">
        <v>2.85</v>
      </c>
      <c r="K97" s="46">
        <v>0</v>
      </c>
      <c r="L97" s="46">
        <v>1.93</v>
      </c>
      <c r="M97" s="74">
        <v>0</v>
      </c>
      <c r="N97" s="73">
        <v>255.64999999999998</v>
      </c>
      <c r="O97" s="46">
        <v>326.88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76.88</v>
      </c>
      <c r="Y97">
        <v>0</v>
      </c>
      <c r="Z97">
        <v>0.57999999999999996</v>
      </c>
      <c r="AA97">
        <v>0</v>
      </c>
      <c r="AB97">
        <v>0</v>
      </c>
      <c r="AC97">
        <v>1.93</v>
      </c>
      <c r="AD97">
        <v>2.85</v>
      </c>
      <c r="AE97">
        <v>100</v>
      </c>
      <c r="AF97">
        <v>0</v>
      </c>
      <c r="AG97">
        <v>0</v>
      </c>
      <c r="AH97">
        <v>150</v>
      </c>
      <c r="AI97">
        <v>179.14</v>
      </c>
      <c r="AJ97">
        <v>76.510000000000005</v>
      </c>
      <c r="AK97">
        <v>0</v>
      </c>
      <c r="AL97">
        <v>48.2</v>
      </c>
      <c r="AM97">
        <v>0</v>
      </c>
      <c r="AN97">
        <v>48.2</v>
      </c>
    </row>
    <row r="98" spans="1:133">
      <c r="G98" t="s">
        <v>140</v>
      </c>
      <c r="H98" s="73">
        <v>96.98</v>
      </c>
      <c r="I98" s="46">
        <v>0</v>
      </c>
      <c r="J98" s="46">
        <v>2.85</v>
      </c>
      <c r="K98" s="46">
        <v>0</v>
      </c>
      <c r="L98" s="46">
        <v>1.93</v>
      </c>
      <c r="M98" s="74">
        <v>0</v>
      </c>
      <c r="N98" s="73">
        <v>255.64999999999998</v>
      </c>
      <c r="O98" s="46">
        <v>326.88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76.88</v>
      </c>
      <c r="Y98">
        <v>0</v>
      </c>
      <c r="Z98">
        <v>0.57999999999999996</v>
      </c>
      <c r="AA98">
        <v>0</v>
      </c>
      <c r="AB98">
        <v>0</v>
      </c>
      <c r="AC98">
        <v>1.93</v>
      </c>
      <c r="AD98">
        <v>2.85</v>
      </c>
      <c r="AE98">
        <v>100</v>
      </c>
      <c r="AF98">
        <v>0</v>
      </c>
      <c r="AG98">
        <v>0</v>
      </c>
      <c r="AH98">
        <v>150</v>
      </c>
      <c r="AI98">
        <v>179.14</v>
      </c>
      <c r="AJ98">
        <v>76.510000000000005</v>
      </c>
      <c r="AK98">
        <v>0</v>
      </c>
      <c r="AL98">
        <v>48.2</v>
      </c>
      <c r="AM98">
        <v>0</v>
      </c>
      <c r="AN98">
        <v>48.2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</v>
      </c>
      <c r="J99" s="69">
        <f t="shared" si="1"/>
        <v>6.9299999999999959E-2</v>
      </c>
      <c r="K99" s="69">
        <f t="shared" si="1"/>
        <v>0.1881250000000001</v>
      </c>
      <c r="L99" s="69">
        <f t="shared" si="1"/>
        <v>8.5655000000000064E-2</v>
      </c>
      <c r="M99" s="69">
        <f t="shared" si="1"/>
        <v>0</v>
      </c>
      <c r="N99" s="68">
        <f t="shared" si="1"/>
        <v>5.2616000000000023</v>
      </c>
      <c r="O99" s="69">
        <f t="shared" si="1"/>
        <v>7.8650400000000023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0.61504000000000036</v>
      </c>
      <c r="Y99">
        <f t="shared" si="1"/>
        <v>0.1881250000000001</v>
      </c>
      <c r="Z99">
        <f t="shared" si="1"/>
        <v>1.6160000000000004E-2</v>
      </c>
      <c r="AA99">
        <f t="shared" si="1"/>
        <v>3.9335000000000002E-2</v>
      </c>
      <c r="AB99">
        <f t="shared" si="1"/>
        <v>1.25</v>
      </c>
      <c r="AC99">
        <f t="shared" si="1"/>
        <v>4.6320000000000104E-2</v>
      </c>
      <c r="AD99">
        <f t="shared" si="1"/>
        <v>6.9299999999999959E-2</v>
      </c>
      <c r="AE99">
        <f t="shared" si="1"/>
        <v>1.2</v>
      </c>
      <c r="AF99">
        <f t="shared" si="1"/>
        <v>0.27500000000000002</v>
      </c>
      <c r="AG99">
        <f t="shared" si="1"/>
        <v>1.2</v>
      </c>
      <c r="AH99">
        <f t="shared" si="1"/>
        <v>3.6</v>
      </c>
      <c r="AI99">
        <f t="shared" si="1"/>
        <v>1.4331200000000004</v>
      </c>
      <c r="AJ99">
        <f t="shared" si="1"/>
        <v>3.453480000000003</v>
      </c>
      <c r="AK99">
        <f t="shared" si="1"/>
        <v>0</v>
      </c>
      <c r="AL99">
        <f t="shared" si="1"/>
        <v>1.1567999999999978</v>
      </c>
      <c r="AM99">
        <f t="shared" si="1"/>
        <v>8.8699999999999987E-2</v>
      </c>
      <c r="AN99">
        <f t="shared" si="1"/>
        <v>1.1567999999999978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546</v>
      </c>
      <c r="AG100" t="s">
        <v>547</v>
      </c>
      <c r="AH100" t="s">
        <v>549</v>
      </c>
      <c r="AI100" t="s">
        <v>550</v>
      </c>
      <c r="AJ100" t="s">
        <v>551</v>
      </c>
      <c r="AK100" t="s">
        <v>553</v>
      </c>
      <c r="AL100" t="s">
        <v>555</v>
      </c>
      <c r="AM100" t="s">
        <v>558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X3" sqref="X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-43</v>
      </c>
      <c r="P3" s="53">
        <v>-45</v>
      </c>
      <c r="Q3" s="53">
        <v>0</v>
      </c>
      <c r="R3" s="53">
        <v>-1.2</v>
      </c>
      <c r="S3" s="72">
        <v>0</v>
      </c>
      <c r="U3" s="73">
        <v>-89.2</v>
      </c>
      <c r="V3" s="74">
        <v>0</v>
      </c>
      <c r="W3">
        <v>0</v>
      </c>
      <c r="X3">
        <v>-43</v>
      </c>
      <c r="Y3">
        <v>-1.2</v>
      </c>
      <c r="Z3">
        <v>0</v>
      </c>
      <c r="AA3">
        <v>-45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-44</v>
      </c>
      <c r="P4" s="46">
        <v>-45</v>
      </c>
      <c r="Q4" s="46">
        <v>0</v>
      </c>
      <c r="R4" s="46">
        <v>-1.2</v>
      </c>
      <c r="S4" s="74">
        <v>0</v>
      </c>
      <c r="U4" s="73">
        <v>-90.2</v>
      </c>
      <c r="V4" s="74">
        <v>0</v>
      </c>
      <c r="W4">
        <v>0</v>
      </c>
      <c r="X4">
        <v>-44</v>
      </c>
      <c r="Y4">
        <v>-1.2</v>
      </c>
      <c r="Z4">
        <v>0</v>
      </c>
      <c r="AA4">
        <v>-45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-31</v>
      </c>
      <c r="P5" s="46">
        <v>-60</v>
      </c>
      <c r="Q5" s="46">
        <v>0</v>
      </c>
      <c r="R5" s="46">
        <v>-1.3</v>
      </c>
      <c r="S5" s="74">
        <v>0</v>
      </c>
      <c r="U5" s="73">
        <v>-92.3</v>
      </c>
      <c r="V5" s="74">
        <v>0</v>
      </c>
      <c r="W5">
        <v>0</v>
      </c>
      <c r="X5">
        <v>-31</v>
      </c>
      <c r="Y5">
        <v>-1.3</v>
      </c>
      <c r="Z5">
        <v>0</v>
      </c>
      <c r="AA5">
        <v>-60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</v>
      </c>
      <c r="P6" s="46">
        <v>-60</v>
      </c>
      <c r="Q6" s="46">
        <v>0</v>
      </c>
      <c r="R6" s="46">
        <v>-1.4</v>
      </c>
      <c r="S6" s="74">
        <v>0</v>
      </c>
      <c r="U6" s="73">
        <v>-95.4</v>
      </c>
      <c r="V6" s="74">
        <v>0</v>
      </c>
      <c r="W6">
        <v>0</v>
      </c>
      <c r="X6">
        <v>-34</v>
      </c>
      <c r="Y6">
        <v>-1.4</v>
      </c>
      <c r="Z6">
        <v>0</v>
      </c>
      <c r="AA6">
        <v>-60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-8</v>
      </c>
      <c r="O7" s="46">
        <v>-34</v>
      </c>
      <c r="P7" s="46">
        <v>-60</v>
      </c>
      <c r="Q7" s="46">
        <v>0</v>
      </c>
      <c r="R7" s="46">
        <v>-1.5</v>
      </c>
      <c r="S7" s="74">
        <v>0</v>
      </c>
      <c r="U7" s="73">
        <v>-103.5</v>
      </c>
      <c r="V7" s="74">
        <v>0</v>
      </c>
      <c r="W7">
        <v>-8</v>
      </c>
      <c r="X7">
        <v>-34</v>
      </c>
      <c r="Y7">
        <v>-1.5</v>
      </c>
      <c r="Z7">
        <v>0</v>
      </c>
      <c r="AA7">
        <v>-60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-13</v>
      </c>
      <c r="O8" s="46">
        <v>-36</v>
      </c>
      <c r="P8" s="46">
        <v>-60</v>
      </c>
      <c r="Q8" s="46">
        <v>0</v>
      </c>
      <c r="R8" s="46">
        <v>-1.5</v>
      </c>
      <c r="S8" s="74">
        <v>0</v>
      </c>
      <c r="U8" s="73">
        <v>-110.5</v>
      </c>
      <c r="V8" s="74">
        <v>0</v>
      </c>
      <c r="W8">
        <v>-13</v>
      </c>
      <c r="X8">
        <v>-36</v>
      </c>
      <c r="Y8">
        <v>-1.5</v>
      </c>
      <c r="Z8">
        <v>0</v>
      </c>
      <c r="AA8">
        <v>-60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-36</v>
      </c>
      <c r="O9" s="46">
        <v>-56</v>
      </c>
      <c r="P9" s="46">
        <v>-45</v>
      </c>
      <c r="Q9" s="46">
        <v>0</v>
      </c>
      <c r="R9" s="46">
        <v>-1.5</v>
      </c>
      <c r="S9" s="74">
        <v>0</v>
      </c>
      <c r="U9" s="73">
        <v>-138.5</v>
      </c>
      <c r="V9" s="74">
        <v>0</v>
      </c>
      <c r="W9">
        <v>-36</v>
      </c>
      <c r="X9">
        <v>-56</v>
      </c>
      <c r="Y9">
        <v>-1.5</v>
      </c>
      <c r="Z9">
        <v>0</v>
      </c>
      <c r="AA9">
        <v>-45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-55</v>
      </c>
      <c r="O10" s="46">
        <v>-71</v>
      </c>
      <c r="P10" s="46">
        <v>-45</v>
      </c>
      <c r="Q10" s="46">
        <v>0</v>
      </c>
      <c r="R10" s="46">
        <v>-1.5</v>
      </c>
      <c r="S10" s="74">
        <v>0</v>
      </c>
      <c r="U10" s="73">
        <v>-172.5</v>
      </c>
      <c r="V10" s="74">
        <v>0</v>
      </c>
      <c r="W10">
        <v>-55</v>
      </c>
      <c r="X10">
        <v>-71</v>
      </c>
      <c r="Y10">
        <v>-1.5</v>
      </c>
      <c r="Z10">
        <v>0</v>
      </c>
      <c r="AA10">
        <v>-45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-77</v>
      </c>
      <c r="O11" s="46">
        <v>-56</v>
      </c>
      <c r="P11" s="46">
        <v>-20</v>
      </c>
      <c r="Q11" s="46">
        <v>0</v>
      </c>
      <c r="R11" s="46">
        <v>-1.5</v>
      </c>
      <c r="S11" s="74">
        <v>0</v>
      </c>
      <c r="U11" s="73">
        <v>-154.5</v>
      </c>
      <c r="V11" s="74">
        <v>0</v>
      </c>
      <c r="W11">
        <v>-77</v>
      </c>
      <c r="X11">
        <v>-56</v>
      </c>
      <c r="Y11">
        <v>-1.5</v>
      </c>
      <c r="Z11">
        <v>0</v>
      </c>
      <c r="AA11">
        <v>-20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-140</v>
      </c>
      <c r="O12" s="46">
        <v>-71</v>
      </c>
      <c r="P12" s="46">
        <v>-20</v>
      </c>
      <c r="Q12" s="46">
        <v>0</v>
      </c>
      <c r="R12" s="46">
        <v>-1.5</v>
      </c>
      <c r="S12" s="74">
        <v>0</v>
      </c>
      <c r="U12" s="73">
        <v>-232.5</v>
      </c>
      <c r="V12" s="74">
        <v>0</v>
      </c>
      <c r="W12">
        <v>-140</v>
      </c>
      <c r="X12">
        <v>-71</v>
      </c>
      <c r="Y12">
        <v>-1.5</v>
      </c>
      <c r="Z12">
        <v>0</v>
      </c>
      <c r="AA12">
        <v>-20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-74</v>
      </c>
      <c r="O13" s="46">
        <v>-75</v>
      </c>
      <c r="P13" s="46">
        <v>-20</v>
      </c>
      <c r="Q13" s="46">
        <v>0</v>
      </c>
      <c r="R13" s="46">
        <v>-1.5</v>
      </c>
      <c r="S13" s="74">
        <v>0</v>
      </c>
      <c r="U13" s="73">
        <v>-170.5</v>
      </c>
      <c r="V13" s="74">
        <v>0</v>
      </c>
      <c r="W13">
        <v>-74</v>
      </c>
      <c r="X13">
        <v>-75</v>
      </c>
      <c r="Y13">
        <v>-1.5</v>
      </c>
      <c r="Z13">
        <v>0</v>
      </c>
      <c r="AA13">
        <v>-20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-74</v>
      </c>
      <c r="O14" s="46">
        <v>-72</v>
      </c>
      <c r="P14" s="46">
        <v>-20</v>
      </c>
      <c r="Q14" s="46">
        <v>0</v>
      </c>
      <c r="R14" s="46">
        <v>-1.5</v>
      </c>
      <c r="S14" s="74">
        <v>0</v>
      </c>
      <c r="U14" s="73">
        <v>-167.5</v>
      </c>
      <c r="V14" s="74">
        <v>0</v>
      </c>
      <c r="W14">
        <v>-74</v>
      </c>
      <c r="X14">
        <v>-72</v>
      </c>
      <c r="Y14">
        <v>-1.5</v>
      </c>
      <c r="Z14">
        <v>0</v>
      </c>
      <c r="AA14">
        <v>-20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-32</v>
      </c>
      <c r="O15" s="46">
        <v>-33</v>
      </c>
      <c r="P15" s="46">
        <v>-20</v>
      </c>
      <c r="Q15" s="46">
        <v>0</v>
      </c>
      <c r="R15" s="46">
        <v>-1.5</v>
      </c>
      <c r="S15" s="74">
        <v>0</v>
      </c>
      <c r="U15" s="73">
        <v>-86.5</v>
      </c>
      <c r="V15" s="74">
        <v>0</v>
      </c>
      <c r="W15">
        <v>-32</v>
      </c>
      <c r="X15">
        <v>-33</v>
      </c>
      <c r="Y15">
        <v>-1.5</v>
      </c>
      <c r="Z15">
        <v>0</v>
      </c>
      <c r="AA15">
        <v>-20</v>
      </c>
    </row>
    <row r="16" spans="1:27">
      <c r="G16" t="s">
        <v>58</v>
      </c>
      <c r="H16" s="73">
        <v>22.17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-20</v>
      </c>
      <c r="P16" s="46">
        <v>-20</v>
      </c>
      <c r="Q16" s="46">
        <v>0</v>
      </c>
      <c r="R16" s="46">
        <v>-1.5</v>
      </c>
      <c r="S16" s="74">
        <v>0</v>
      </c>
      <c r="U16" s="73">
        <v>-41.5</v>
      </c>
      <c r="V16" s="74">
        <v>22.17</v>
      </c>
      <c r="W16">
        <v>22.17</v>
      </c>
      <c r="X16">
        <v>-20</v>
      </c>
      <c r="Y16">
        <v>-1.5</v>
      </c>
      <c r="Z16">
        <v>0</v>
      </c>
      <c r="AA16">
        <v>-20</v>
      </c>
    </row>
    <row r="17" spans="7:27">
      <c r="G17" t="s">
        <v>59</v>
      </c>
      <c r="H17" s="73">
        <v>58.81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-40</v>
      </c>
      <c r="Q17" s="46">
        <v>0</v>
      </c>
      <c r="R17" s="46">
        <v>-1.3</v>
      </c>
      <c r="S17" s="74">
        <v>0</v>
      </c>
      <c r="U17" s="73">
        <v>-41.3</v>
      </c>
      <c r="V17" s="74">
        <v>58.81</v>
      </c>
      <c r="W17">
        <v>58.81</v>
      </c>
      <c r="X17">
        <v>0</v>
      </c>
      <c r="Y17">
        <v>-1.3</v>
      </c>
      <c r="Z17">
        <v>0</v>
      </c>
      <c r="AA17">
        <v>-40</v>
      </c>
    </row>
    <row r="18" spans="7:27">
      <c r="G18" t="s">
        <v>60</v>
      </c>
      <c r="H18" s="73">
        <v>64.59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-40</v>
      </c>
      <c r="Q18" s="46">
        <v>0</v>
      </c>
      <c r="R18" s="46">
        <v>-1</v>
      </c>
      <c r="S18" s="74">
        <v>0</v>
      </c>
      <c r="U18" s="73">
        <v>-41</v>
      </c>
      <c r="V18" s="74">
        <v>64.59</v>
      </c>
      <c r="W18">
        <v>64.59</v>
      </c>
      <c r="X18">
        <v>0</v>
      </c>
      <c r="Y18">
        <v>-1</v>
      </c>
      <c r="Z18">
        <v>0</v>
      </c>
      <c r="AA18">
        <v>-40</v>
      </c>
    </row>
    <row r="19" spans="7:27">
      <c r="G19" t="s">
        <v>61</v>
      </c>
      <c r="H19" s="73">
        <v>71.34</v>
      </c>
      <c r="I19" s="46">
        <v>9.64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-30</v>
      </c>
      <c r="Q19" s="46">
        <v>0</v>
      </c>
      <c r="R19" s="46">
        <v>-0.7</v>
      </c>
      <c r="S19" s="74">
        <v>0</v>
      </c>
      <c r="U19" s="73">
        <v>-30.7</v>
      </c>
      <c r="V19" s="74">
        <v>80.98</v>
      </c>
      <c r="W19">
        <v>71.34</v>
      </c>
      <c r="X19">
        <v>9.64</v>
      </c>
      <c r="Y19">
        <v>-0.7</v>
      </c>
      <c r="Z19">
        <v>0</v>
      </c>
      <c r="AA19">
        <v>-30</v>
      </c>
    </row>
    <row r="20" spans="7:27">
      <c r="G20" t="s">
        <v>62</v>
      </c>
      <c r="H20" s="73">
        <v>79.06</v>
      </c>
      <c r="I20" s="46">
        <v>14.46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-30</v>
      </c>
      <c r="Q20" s="46">
        <v>0</v>
      </c>
      <c r="R20" s="46">
        <v>-0.5</v>
      </c>
      <c r="S20" s="74">
        <v>0</v>
      </c>
      <c r="U20" s="73">
        <v>-30.5</v>
      </c>
      <c r="V20" s="74">
        <v>93.52</v>
      </c>
      <c r="W20">
        <v>79.06</v>
      </c>
      <c r="X20">
        <v>14.46</v>
      </c>
      <c r="Y20">
        <v>-0.5</v>
      </c>
      <c r="Z20">
        <v>0</v>
      </c>
      <c r="AA20">
        <v>-30</v>
      </c>
    </row>
    <row r="21" spans="7:27">
      <c r="G21" t="s">
        <v>63</v>
      </c>
      <c r="H21" s="73">
        <v>146.54</v>
      </c>
      <c r="I21" s="46">
        <v>4.82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-25</v>
      </c>
      <c r="Q21" s="46">
        <v>0</v>
      </c>
      <c r="R21" s="46">
        <v>0</v>
      </c>
      <c r="S21" s="74">
        <v>0</v>
      </c>
      <c r="U21" s="73">
        <v>-25</v>
      </c>
      <c r="V21" s="74">
        <v>151.36000000000001</v>
      </c>
      <c r="W21">
        <v>146.54</v>
      </c>
      <c r="X21">
        <v>4.82</v>
      </c>
      <c r="Y21">
        <v>0</v>
      </c>
      <c r="Z21">
        <v>0</v>
      </c>
      <c r="AA21">
        <v>-25</v>
      </c>
    </row>
    <row r="22" spans="7:27">
      <c r="G22" t="s">
        <v>64</v>
      </c>
      <c r="H22" s="73">
        <v>170.65</v>
      </c>
      <c r="I22" s="46">
        <v>14.46</v>
      </c>
      <c r="J22" s="46">
        <v>0</v>
      </c>
      <c r="K22" s="46">
        <v>0</v>
      </c>
      <c r="L22" s="46">
        <v>0.48</v>
      </c>
      <c r="M22" s="74">
        <v>0</v>
      </c>
      <c r="N22" s="73">
        <v>0</v>
      </c>
      <c r="O22" s="46">
        <v>0</v>
      </c>
      <c r="P22" s="46">
        <v>-25</v>
      </c>
      <c r="Q22" s="46">
        <v>0</v>
      </c>
      <c r="R22" s="46">
        <v>0</v>
      </c>
      <c r="S22" s="74">
        <v>0</v>
      </c>
      <c r="U22" s="73">
        <v>-25</v>
      </c>
      <c r="V22" s="74">
        <v>185.59</v>
      </c>
      <c r="W22">
        <v>170.65</v>
      </c>
      <c r="X22">
        <v>14.46</v>
      </c>
      <c r="Y22">
        <v>0.48</v>
      </c>
      <c r="Z22">
        <v>0</v>
      </c>
      <c r="AA22">
        <v>-25</v>
      </c>
    </row>
    <row r="23" spans="7:27">
      <c r="G23" t="s">
        <v>65</v>
      </c>
      <c r="H23" s="73">
        <v>123.4</v>
      </c>
      <c r="I23" s="46">
        <v>19.28</v>
      </c>
      <c r="J23" s="46">
        <v>0</v>
      </c>
      <c r="K23" s="46">
        <v>0</v>
      </c>
      <c r="L23" s="46">
        <v>1.45</v>
      </c>
      <c r="M23" s="74">
        <v>0</v>
      </c>
      <c r="N23" s="73">
        <v>0</v>
      </c>
      <c r="O23" s="46">
        <v>0</v>
      </c>
      <c r="P23" s="46">
        <v>-50</v>
      </c>
      <c r="Q23" s="46">
        <v>0</v>
      </c>
      <c r="R23" s="46">
        <v>0</v>
      </c>
      <c r="S23" s="74">
        <v>0</v>
      </c>
      <c r="U23" s="73">
        <v>-50</v>
      </c>
      <c r="V23" s="74">
        <v>144.13</v>
      </c>
      <c r="W23">
        <v>123.4</v>
      </c>
      <c r="X23">
        <v>19.28</v>
      </c>
      <c r="Y23">
        <v>1.45</v>
      </c>
      <c r="Z23">
        <v>0</v>
      </c>
      <c r="AA23">
        <v>-50</v>
      </c>
    </row>
    <row r="24" spans="7:27">
      <c r="G24" t="s">
        <v>66</v>
      </c>
      <c r="H24" s="73">
        <v>112.8</v>
      </c>
      <c r="I24" s="46">
        <v>14.46</v>
      </c>
      <c r="J24" s="46">
        <v>0</v>
      </c>
      <c r="K24" s="46">
        <v>0</v>
      </c>
      <c r="L24" s="46">
        <v>3.86</v>
      </c>
      <c r="M24" s="74">
        <v>0</v>
      </c>
      <c r="N24" s="73">
        <v>0</v>
      </c>
      <c r="O24" s="46">
        <v>0</v>
      </c>
      <c r="P24" s="46">
        <v>-10</v>
      </c>
      <c r="Q24" s="46">
        <v>0</v>
      </c>
      <c r="R24" s="46">
        <v>0</v>
      </c>
      <c r="S24" s="74">
        <v>0</v>
      </c>
      <c r="U24" s="73">
        <v>-10</v>
      </c>
      <c r="V24" s="74">
        <v>131.12</v>
      </c>
      <c r="W24">
        <v>112.8</v>
      </c>
      <c r="X24">
        <v>14.46</v>
      </c>
      <c r="Y24">
        <v>3.86</v>
      </c>
      <c r="Z24">
        <v>0</v>
      </c>
      <c r="AA24">
        <v>-10</v>
      </c>
    </row>
    <row r="25" spans="7:27">
      <c r="G25" t="s">
        <v>67</v>
      </c>
      <c r="H25" s="73">
        <v>91.59</v>
      </c>
      <c r="I25" s="46">
        <v>12.53</v>
      </c>
      <c r="J25" s="46">
        <v>0</v>
      </c>
      <c r="K25" s="46">
        <v>0</v>
      </c>
      <c r="L25" s="46">
        <v>4.24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108.36</v>
      </c>
      <c r="W25">
        <v>91.59</v>
      </c>
      <c r="X25">
        <v>12.53</v>
      </c>
      <c r="Y25">
        <v>4.24</v>
      </c>
      <c r="Z25">
        <v>0</v>
      </c>
      <c r="AA25">
        <v>0</v>
      </c>
    </row>
    <row r="26" spans="7:27">
      <c r="G26" t="s">
        <v>68</v>
      </c>
      <c r="H26" s="73">
        <v>98.34</v>
      </c>
      <c r="I26" s="46">
        <v>13.5</v>
      </c>
      <c r="J26" s="46">
        <v>0</v>
      </c>
      <c r="K26" s="46">
        <v>0</v>
      </c>
      <c r="L26" s="46">
        <v>5.78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117.62</v>
      </c>
      <c r="W26">
        <v>98.34</v>
      </c>
      <c r="X26">
        <v>13.5</v>
      </c>
      <c r="Y26">
        <v>5.78</v>
      </c>
      <c r="Z26">
        <v>0</v>
      </c>
      <c r="AA26">
        <v>0</v>
      </c>
    </row>
    <row r="27" spans="7:27">
      <c r="G27" t="s">
        <v>69</v>
      </c>
      <c r="H27" s="73">
        <v>120.52</v>
      </c>
      <c r="I27" s="46">
        <v>11.57</v>
      </c>
      <c r="J27" s="46">
        <v>14.46</v>
      </c>
      <c r="K27" s="46">
        <v>0</v>
      </c>
      <c r="L27" s="46">
        <v>7.71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154.26</v>
      </c>
      <c r="W27">
        <v>120.52</v>
      </c>
      <c r="X27">
        <v>11.57</v>
      </c>
      <c r="Y27">
        <v>7.71</v>
      </c>
      <c r="Z27">
        <v>0</v>
      </c>
      <c r="AA27">
        <v>14.46</v>
      </c>
    </row>
    <row r="28" spans="7:27">
      <c r="G28" t="s">
        <v>70</v>
      </c>
      <c r="H28" s="73">
        <v>123.41</v>
      </c>
      <c r="I28" s="46">
        <v>11.57</v>
      </c>
      <c r="J28" s="46">
        <v>0</v>
      </c>
      <c r="K28" s="46">
        <v>0</v>
      </c>
      <c r="L28" s="46">
        <v>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142.97999999999999</v>
      </c>
      <c r="W28">
        <v>123.41</v>
      </c>
      <c r="X28">
        <v>11.57</v>
      </c>
      <c r="Y28">
        <v>8</v>
      </c>
      <c r="Z28">
        <v>0</v>
      </c>
      <c r="AA28">
        <v>0</v>
      </c>
    </row>
    <row r="29" spans="7:27">
      <c r="G29" t="s">
        <v>71</v>
      </c>
      <c r="H29" s="73">
        <v>133.04</v>
      </c>
      <c r="I29" s="46">
        <v>10.61</v>
      </c>
      <c r="J29" s="46">
        <v>0</v>
      </c>
      <c r="K29" s="46">
        <v>0</v>
      </c>
      <c r="L29" s="46">
        <v>10.119999999999999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153.77000000000001</v>
      </c>
      <c r="W29">
        <v>133.04</v>
      </c>
      <c r="X29">
        <v>10.61</v>
      </c>
      <c r="Y29">
        <v>10.119999999999999</v>
      </c>
      <c r="Z29">
        <v>0</v>
      </c>
      <c r="AA29">
        <v>0</v>
      </c>
    </row>
    <row r="30" spans="7:27">
      <c r="G30" t="s">
        <v>72</v>
      </c>
      <c r="H30" s="73">
        <v>144.62</v>
      </c>
      <c r="I30" s="46">
        <v>5.78</v>
      </c>
      <c r="J30" s="46">
        <v>0</v>
      </c>
      <c r="K30" s="46">
        <v>0</v>
      </c>
      <c r="L30" s="46">
        <v>11.28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161.68</v>
      </c>
      <c r="W30">
        <v>144.62</v>
      </c>
      <c r="X30">
        <v>5.78</v>
      </c>
      <c r="Y30">
        <v>11.28</v>
      </c>
      <c r="Z30">
        <v>0</v>
      </c>
      <c r="AA30">
        <v>0</v>
      </c>
    </row>
    <row r="31" spans="7:27">
      <c r="G31" t="s">
        <v>73</v>
      </c>
      <c r="H31" s="73">
        <v>174.5</v>
      </c>
      <c r="I31" s="46">
        <v>45.31</v>
      </c>
      <c r="J31" s="46">
        <v>0</v>
      </c>
      <c r="K31" s="46">
        <v>0</v>
      </c>
      <c r="L31" s="46">
        <v>11.57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231.38</v>
      </c>
      <c r="W31">
        <v>174.5</v>
      </c>
      <c r="X31">
        <v>45.31</v>
      </c>
      <c r="Y31">
        <v>11.57</v>
      </c>
      <c r="Z31">
        <v>0</v>
      </c>
      <c r="AA31">
        <v>0</v>
      </c>
    </row>
    <row r="32" spans="7:27">
      <c r="G32" t="s">
        <v>74</v>
      </c>
      <c r="H32" s="73">
        <v>187.03</v>
      </c>
      <c r="I32" s="46">
        <v>48.21</v>
      </c>
      <c r="J32" s="46">
        <v>0</v>
      </c>
      <c r="K32" s="46">
        <v>0</v>
      </c>
      <c r="L32" s="46">
        <v>12.53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247.77</v>
      </c>
      <c r="W32">
        <v>187.03</v>
      </c>
      <c r="X32">
        <v>48.21</v>
      </c>
      <c r="Y32">
        <v>12.53</v>
      </c>
      <c r="Z32">
        <v>0</v>
      </c>
      <c r="AA32">
        <v>0</v>
      </c>
    </row>
    <row r="33" spans="7:27">
      <c r="G33" t="s">
        <v>75</v>
      </c>
      <c r="H33" s="73">
        <v>157.15</v>
      </c>
      <c r="I33" s="46">
        <v>61.7</v>
      </c>
      <c r="J33" s="46">
        <v>0</v>
      </c>
      <c r="K33" s="46">
        <v>0</v>
      </c>
      <c r="L33" s="46">
        <v>11.57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230.42</v>
      </c>
      <c r="W33">
        <v>157.15</v>
      </c>
      <c r="X33">
        <v>61.7</v>
      </c>
      <c r="Y33">
        <v>11.57</v>
      </c>
      <c r="Z33">
        <v>0</v>
      </c>
      <c r="AA33">
        <v>0</v>
      </c>
    </row>
    <row r="34" spans="7:27">
      <c r="G34" t="s">
        <v>76</v>
      </c>
      <c r="H34" s="73">
        <v>160.04</v>
      </c>
      <c r="I34" s="46">
        <v>86.77</v>
      </c>
      <c r="J34" s="46">
        <v>0</v>
      </c>
      <c r="K34" s="46">
        <v>0</v>
      </c>
      <c r="L34" s="46">
        <v>9.64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256.45</v>
      </c>
      <c r="W34">
        <v>160.04</v>
      </c>
      <c r="X34">
        <v>86.77</v>
      </c>
      <c r="Y34">
        <v>9.64</v>
      </c>
      <c r="Z34">
        <v>0</v>
      </c>
      <c r="AA34">
        <v>0</v>
      </c>
    </row>
    <row r="35" spans="7:27">
      <c r="G35" t="s">
        <v>77</v>
      </c>
      <c r="H35" s="73">
        <v>92.56</v>
      </c>
      <c r="I35" s="46">
        <v>61.7</v>
      </c>
      <c r="J35" s="46">
        <v>14.46</v>
      </c>
      <c r="K35" s="46">
        <v>0</v>
      </c>
      <c r="L35" s="46">
        <v>6.75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175.47</v>
      </c>
      <c r="W35">
        <v>92.56</v>
      </c>
      <c r="X35">
        <v>61.7</v>
      </c>
      <c r="Y35">
        <v>6.75</v>
      </c>
      <c r="Z35">
        <v>0</v>
      </c>
      <c r="AA35">
        <v>14.46</v>
      </c>
    </row>
    <row r="36" spans="7:27">
      <c r="G36" t="s">
        <v>78</v>
      </c>
      <c r="H36" s="73">
        <v>90.63</v>
      </c>
      <c r="I36" s="46">
        <v>55.92</v>
      </c>
      <c r="J36" s="46">
        <v>14.46</v>
      </c>
      <c r="K36" s="46">
        <v>0</v>
      </c>
      <c r="L36" s="46">
        <v>5.78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166.79</v>
      </c>
      <c r="W36">
        <v>90.63</v>
      </c>
      <c r="X36">
        <v>55.92</v>
      </c>
      <c r="Y36">
        <v>5.78</v>
      </c>
      <c r="Z36">
        <v>0</v>
      </c>
      <c r="AA36">
        <v>14.46</v>
      </c>
    </row>
    <row r="37" spans="7:27">
      <c r="G37" t="s">
        <v>79</v>
      </c>
      <c r="H37" s="73">
        <v>65.56</v>
      </c>
      <c r="I37" s="46">
        <v>48.21</v>
      </c>
      <c r="J37" s="46">
        <v>0</v>
      </c>
      <c r="K37" s="46">
        <v>0</v>
      </c>
      <c r="L37" s="46">
        <v>5.78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119.55</v>
      </c>
      <c r="W37">
        <v>65.56</v>
      </c>
      <c r="X37">
        <v>48.21</v>
      </c>
      <c r="Y37">
        <v>5.78</v>
      </c>
      <c r="Z37">
        <v>0</v>
      </c>
      <c r="AA37">
        <v>0</v>
      </c>
    </row>
    <row r="38" spans="7:27">
      <c r="G38" t="s">
        <v>80</v>
      </c>
      <c r="H38" s="73">
        <v>65.55</v>
      </c>
      <c r="I38" s="46">
        <v>48.21</v>
      </c>
      <c r="J38" s="46">
        <v>0</v>
      </c>
      <c r="K38" s="46">
        <v>0</v>
      </c>
      <c r="L38" s="46">
        <v>3.86</v>
      </c>
      <c r="M38" s="74">
        <v>0</v>
      </c>
      <c r="N38" s="73">
        <v>0</v>
      </c>
      <c r="O38" s="46">
        <v>0</v>
      </c>
      <c r="P38" s="46">
        <v>-20</v>
      </c>
      <c r="Q38" s="46">
        <v>0</v>
      </c>
      <c r="R38" s="46">
        <v>0</v>
      </c>
      <c r="S38" s="74">
        <v>0</v>
      </c>
      <c r="U38" s="73">
        <v>-20</v>
      </c>
      <c r="V38" s="74">
        <v>117.62</v>
      </c>
      <c r="W38">
        <v>65.55</v>
      </c>
      <c r="X38">
        <v>48.21</v>
      </c>
      <c r="Y38">
        <v>3.86</v>
      </c>
      <c r="Z38">
        <v>0</v>
      </c>
      <c r="AA38">
        <v>-20</v>
      </c>
    </row>
    <row r="39" spans="7:27">
      <c r="G39" t="s">
        <v>81</v>
      </c>
      <c r="H39" s="73">
        <v>95.45</v>
      </c>
      <c r="I39" s="46">
        <v>42.42</v>
      </c>
      <c r="J39" s="46">
        <v>0</v>
      </c>
      <c r="K39" s="46">
        <v>0</v>
      </c>
      <c r="L39" s="46">
        <v>2.89</v>
      </c>
      <c r="M39" s="74">
        <v>0</v>
      </c>
      <c r="N39" s="73">
        <v>0</v>
      </c>
      <c r="O39" s="46">
        <v>0</v>
      </c>
      <c r="P39" s="46">
        <v>-40</v>
      </c>
      <c r="Q39" s="46">
        <v>0</v>
      </c>
      <c r="R39" s="46">
        <v>0</v>
      </c>
      <c r="S39" s="74">
        <v>0</v>
      </c>
      <c r="U39" s="73">
        <v>-40</v>
      </c>
      <c r="V39" s="74">
        <v>140.76</v>
      </c>
      <c r="W39">
        <v>95.45</v>
      </c>
      <c r="X39">
        <v>42.42</v>
      </c>
      <c r="Y39">
        <v>2.89</v>
      </c>
      <c r="Z39">
        <v>0</v>
      </c>
      <c r="AA39">
        <v>-40</v>
      </c>
    </row>
    <row r="40" spans="7:27">
      <c r="G40" t="s">
        <v>82</v>
      </c>
      <c r="H40" s="73">
        <v>101.22</v>
      </c>
      <c r="I40" s="46">
        <v>36.64</v>
      </c>
      <c r="J40" s="46">
        <v>0</v>
      </c>
      <c r="K40" s="46">
        <v>0</v>
      </c>
      <c r="L40" s="46">
        <v>1.93</v>
      </c>
      <c r="M40" s="74">
        <v>0</v>
      </c>
      <c r="N40" s="73">
        <v>0</v>
      </c>
      <c r="O40" s="46">
        <v>0</v>
      </c>
      <c r="P40" s="46">
        <v>-30</v>
      </c>
      <c r="Q40" s="46">
        <v>0</v>
      </c>
      <c r="R40" s="46">
        <v>0</v>
      </c>
      <c r="S40" s="74">
        <v>0</v>
      </c>
      <c r="U40" s="73">
        <v>-30</v>
      </c>
      <c r="V40" s="74">
        <v>139.79</v>
      </c>
      <c r="W40">
        <v>101.22</v>
      </c>
      <c r="X40">
        <v>36.64</v>
      </c>
      <c r="Y40">
        <v>1.93</v>
      </c>
      <c r="Z40">
        <v>0</v>
      </c>
      <c r="AA40">
        <v>-30</v>
      </c>
    </row>
    <row r="41" spans="7:27">
      <c r="G41" t="s">
        <v>83</v>
      </c>
      <c r="H41" s="73">
        <v>51.1</v>
      </c>
      <c r="I41" s="46">
        <v>36.64</v>
      </c>
      <c r="J41" s="46">
        <v>0</v>
      </c>
      <c r="K41" s="46">
        <v>0</v>
      </c>
      <c r="L41" s="46">
        <v>0.96</v>
      </c>
      <c r="M41" s="74">
        <v>0</v>
      </c>
      <c r="N41" s="73">
        <v>0</v>
      </c>
      <c r="O41" s="46">
        <v>0</v>
      </c>
      <c r="P41" s="46">
        <v>-35</v>
      </c>
      <c r="Q41" s="46">
        <v>0</v>
      </c>
      <c r="R41" s="46">
        <v>0</v>
      </c>
      <c r="S41" s="74">
        <v>0</v>
      </c>
      <c r="U41" s="73">
        <v>-35</v>
      </c>
      <c r="V41" s="74">
        <v>88.7</v>
      </c>
      <c r="W41">
        <v>51.1</v>
      </c>
      <c r="X41">
        <v>36.64</v>
      </c>
      <c r="Y41">
        <v>0.96</v>
      </c>
      <c r="Z41">
        <v>0</v>
      </c>
      <c r="AA41">
        <v>-35</v>
      </c>
    </row>
    <row r="42" spans="7:27">
      <c r="G42" t="s">
        <v>84</v>
      </c>
      <c r="H42" s="73">
        <v>26.99</v>
      </c>
      <c r="I42" s="46">
        <v>48.21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-35</v>
      </c>
      <c r="Q42" s="46">
        <v>0</v>
      </c>
      <c r="R42" s="46">
        <v>0</v>
      </c>
      <c r="S42" s="74">
        <v>0</v>
      </c>
      <c r="U42" s="73">
        <v>-35</v>
      </c>
      <c r="V42" s="74">
        <v>75.2</v>
      </c>
      <c r="W42">
        <v>26.99</v>
      </c>
      <c r="X42">
        <v>48.21</v>
      </c>
      <c r="Y42">
        <v>0</v>
      </c>
      <c r="Z42">
        <v>0</v>
      </c>
      <c r="AA42">
        <v>-35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-31</v>
      </c>
      <c r="O43" s="46">
        <v>-15</v>
      </c>
      <c r="P43" s="46">
        <v>-45</v>
      </c>
      <c r="Q43" s="46">
        <v>0</v>
      </c>
      <c r="R43" s="46">
        <v>-1</v>
      </c>
      <c r="S43" s="74">
        <v>0</v>
      </c>
      <c r="U43" s="73">
        <v>-92</v>
      </c>
      <c r="V43" s="74">
        <v>0</v>
      </c>
      <c r="W43">
        <v>-31</v>
      </c>
      <c r="X43">
        <v>-15</v>
      </c>
      <c r="Y43">
        <v>-1</v>
      </c>
      <c r="Z43">
        <v>0</v>
      </c>
      <c r="AA43">
        <v>-45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-14</v>
      </c>
      <c r="O44" s="46">
        <v>-10</v>
      </c>
      <c r="P44" s="46">
        <v>-35</v>
      </c>
      <c r="Q44" s="46">
        <v>0</v>
      </c>
      <c r="R44" s="46">
        <v>-2</v>
      </c>
      <c r="S44" s="74">
        <v>0</v>
      </c>
      <c r="U44" s="73">
        <v>-61</v>
      </c>
      <c r="V44" s="74">
        <v>0</v>
      </c>
      <c r="W44">
        <v>-14</v>
      </c>
      <c r="X44">
        <v>-10</v>
      </c>
      <c r="Y44">
        <v>-2</v>
      </c>
      <c r="Z44">
        <v>0</v>
      </c>
      <c r="AA44">
        <v>-35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-18</v>
      </c>
      <c r="O45" s="46">
        <v>-20</v>
      </c>
      <c r="P45" s="46">
        <v>-30</v>
      </c>
      <c r="Q45" s="46">
        <v>0</v>
      </c>
      <c r="R45" s="46">
        <v>-3</v>
      </c>
      <c r="S45" s="74">
        <v>0</v>
      </c>
      <c r="U45" s="73">
        <v>-71</v>
      </c>
      <c r="V45" s="74">
        <v>0</v>
      </c>
      <c r="W45">
        <v>-18</v>
      </c>
      <c r="X45">
        <v>-20</v>
      </c>
      <c r="Y45">
        <v>-3</v>
      </c>
      <c r="Z45">
        <v>0</v>
      </c>
      <c r="AA45">
        <v>-30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-10</v>
      </c>
      <c r="O46" s="46">
        <v>-16</v>
      </c>
      <c r="P46" s="46">
        <v>-30</v>
      </c>
      <c r="Q46" s="46">
        <v>0</v>
      </c>
      <c r="R46" s="46">
        <v>-3.3</v>
      </c>
      <c r="S46" s="74">
        <v>0</v>
      </c>
      <c r="U46" s="73">
        <v>-59.3</v>
      </c>
      <c r="V46" s="74">
        <v>0</v>
      </c>
      <c r="W46">
        <v>-10</v>
      </c>
      <c r="X46">
        <v>-16</v>
      </c>
      <c r="Y46">
        <v>-3.3</v>
      </c>
      <c r="Z46">
        <v>0</v>
      </c>
      <c r="AA46">
        <v>-30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-35</v>
      </c>
      <c r="P47" s="46">
        <v>-39</v>
      </c>
      <c r="Q47" s="46">
        <v>0</v>
      </c>
      <c r="R47" s="46">
        <v>-3.3</v>
      </c>
      <c r="S47" s="74">
        <v>0</v>
      </c>
      <c r="U47" s="73">
        <v>-77.3</v>
      </c>
      <c r="V47" s="74">
        <v>0</v>
      </c>
      <c r="W47">
        <v>0</v>
      </c>
      <c r="X47">
        <v>-35</v>
      </c>
      <c r="Y47">
        <v>-3.3</v>
      </c>
      <c r="Z47">
        <v>0</v>
      </c>
      <c r="AA47">
        <v>-39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-35</v>
      </c>
      <c r="P48" s="46">
        <v>-49</v>
      </c>
      <c r="Q48" s="46">
        <v>0</v>
      </c>
      <c r="R48" s="46">
        <v>-5</v>
      </c>
      <c r="S48" s="74">
        <v>0</v>
      </c>
      <c r="U48" s="73">
        <v>-89</v>
      </c>
      <c r="V48" s="74">
        <v>0</v>
      </c>
      <c r="W48">
        <v>0</v>
      </c>
      <c r="X48">
        <v>-35</v>
      </c>
      <c r="Y48">
        <v>-5</v>
      </c>
      <c r="Z48">
        <v>0</v>
      </c>
      <c r="AA48">
        <v>-49</v>
      </c>
    </row>
    <row r="49" spans="7:27">
      <c r="G49" t="s">
        <v>91</v>
      </c>
      <c r="H49" s="73">
        <v>8.68</v>
      </c>
      <c r="I49" s="46">
        <v>0</v>
      </c>
      <c r="J49" s="46">
        <v>0</v>
      </c>
      <c r="K49" s="46">
        <v>0</v>
      </c>
      <c r="L49" s="46">
        <v>0.96</v>
      </c>
      <c r="M49" s="74">
        <v>0</v>
      </c>
      <c r="N49" s="73">
        <v>0</v>
      </c>
      <c r="O49" s="46">
        <v>0</v>
      </c>
      <c r="P49" s="46">
        <v>-46</v>
      </c>
      <c r="Q49" s="46">
        <v>0</v>
      </c>
      <c r="R49" s="46">
        <v>0</v>
      </c>
      <c r="S49" s="74">
        <v>0</v>
      </c>
      <c r="U49" s="73">
        <v>-46</v>
      </c>
      <c r="V49" s="74">
        <v>9.64</v>
      </c>
      <c r="W49">
        <v>8.68</v>
      </c>
      <c r="X49">
        <v>0</v>
      </c>
      <c r="Y49">
        <v>0.96</v>
      </c>
      <c r="Z49">
        <v>0</v>
      </c>
      <c r="AA49">
        <v>-46</v>
      </c>
    </row>
    <row r="50" spans="7:27">
      <c r="G50" t="s">
        <v>92</v>
      </c>
      <c r="H50" s="73">
        <v>3.86</v>
      </c>
      <c r="I50" s="46">
        <v>0</v>
      </c>
      <c r="J50" s="46">
        <v>0</v>
      </c>
      <c r="K50" s="46">
        <v>0</v>
      </c>
      <c r="L50" s="46">
        <v>0.48</v>
      </c>
      <c r="M50" s="74">
        <v>0</v>
      </c>
      <c r="N50" s="73">
        <v>0</v>
      </c>
      <c r="O50" s="46">
        <v>0</v>
      </c>
      <c r="P50" s="46">
        <v>-52</v>
      </c>
      <c r="Q50" s="46">
        <v>0</v>
      </c>
      <c r="R50" s="46">
        <v>0</v>
      </c>
      <c r="S50" s="74">
        <v>0</v>
      </c>
      <c r="U50" s="73">
        <v>-52</v>
      </c>
      <c r="V50" s="74">
        <v>4.34</v>
      </c>
      <c r="W50">
        <v>3.86</v>
      </c>
      <c r="X50">
        <v>0</v>
      </c>
      <c r="Y50">
        <v>0.48</v>
      </c>
      <c r="Z50">
        <v>0</v>
      </c>
      <c r="AA50">
        <v>-52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-6</v>
      </c>
      <c r="O51" s="46">
        <v>0</v>
      </c>
      <c r="P51" s="46">
        <v>-39.56</v>
      </c>
      <c r="Q51" s="46">
        <v>0</v>
      </c>
      <c r="R51" s="46">
        <v>0</v>
      </c>
      <c r="S51" s="74">
        <v>0</v>
      </c>
      <c r="U51" s="73">
        <v>-45.56</v>
      </c>
      <c r="V51" s="74">
        <v>0</v>
      </c>
      <c r="W51">
        <v>-6</v>
      </c>
      <c r="X51">
        <v>0</v>
      </c>
      <c r="Y51">
        <v>0</v>
      </c>
      <c r="Z51">
        <v>0</v>
      </c>
      <c r="AA51">
        <v>-39.56</v>
      </c>
    </row>
    <row r="52" spans="7:27">
      <c r="G52" t="s">
        <v>94</v>
      </c>
      <c r="H52" s="73">
        <v>9.64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-44</v>
      </c>
      <c r="Q52" s="46">
        <v>0</v>
      </c>
      <c r="R52" s="46">
        <v>0</v>
      </c>
      <c r="S52" s="74">
        <v>0</v>
      </c>
      <c r="U52" s="73">
        <v>-44</v>
      </c>
      <c r="V52" s="74">
        <v>9.64</v>
      </c>
      <c r="W52">
        <v>9.64</v>
      </c>
      <c r="X52">
        <v>0</v>
      </c>
      <c r="Y52">
        <v>0</v>
      </c>
      <c r="Z52">
        <v>0</v>
      </c>
      <c r="AA52">
        <v>-44</v>
      </c>
    </row>
    <row r="53" spans="7:27">
      <c r="G53" t="s">
        <v>95</v>
      </c>
      <c r="H53" s="73">
        <v>5.78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-66</v>
      </c>
      <c r="Q53" s="46">
        <v>0</v>
      </c>
      <c r="R53" s="46">
        <v>-0.5</v>
      </c>
      <c r="S53" s="74">
        <v>0</v>
      </c>
      <c r="U53" s="73">
        <v>-66.5</v>
      </c>
      <c r="V53" s="74">
        <v>5.78</v>
      </c>
      <c r="W53">
        <v>5.78</v>
      </c>
      <c r="X53">
        <v>0</v>
      </c>
      <c r="Y53">
        <v>-0.5</v>
      </c>
      <c r="Z53">
        <v>0</v>
      </c>
      <c r="AA53">
        <v>-66</v>
      </c>
    </row>
    <row r="54" spans="7:27">
      <c r="G54" t="s">
        <v>96</v>
      </c>
      <c r="H54" s="73">
        <v>21.21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-35</v>
      </c>
      <c r="Q54" s="46">
        <v>0</v>
      </c>
      <c r="R54" s="46">
        <v>-1</v>
      </c>
      <c r="S54" s="74">
        <v>0</v>
      </c>
      <c r="U54" s="73">
        <v>-36</v>
      </c>
      <c r="V54" s="74">
        <v>21.21</v>
      </c>
      <c r="W54">
        <v>21.21</v>
      </c>
      <c r="X54">
        <v>0</v>
      </c>
      <c r="Y54">
        <v>-1</v>
      </c>
      <c r="Z54">
        <v>0</v>
      </c>
      <c r="AA54">
        <v>-35</v>
      </c>
    </row>
    <row r="55" spans="7:27">
      <c r="G55" t="s">
        <v>97</v>
      </c>
      <c r="H55" s="73">
        <v>17.350000000000001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</v>
      </c>
      <c r="P55" s="46">
        <v>-73</v>
      </c>
      <c r="Q55" s="46">
        <v>0</v>
      </c>
      <c r="R55" s="46">
        <v>-1</v>
      </c>
      <c r="S55" s="74">
        <v>0</v>
      </c>
      <c r="U55" s="73">
        <v>-89</v>
      </c>
      <c r="V55" s="74">
        <v>17.350000000000001</v>
      </c>
      <c r="W55">
        <v>17.350000000000001</v>
      </c>
      <c r="X55">
        <v>-15</v>
      </c>
      <c r="Y55">
        <v>-1</v>
      </c>
      <c r="Z55">
        <v>0</v>
      </c>
      <c r="AA55">
        <v>-73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</v>
      </c>
      <c r="O56" s="46">
        <v>-25</v>
      </c>
      <c r="P56" s="46">
        <v>-65</v>
      </c>
      <c r="Q56" s="46">
        <v>0</v>
      </c>
      <c r="R56" s="46">
        <v>-2</v>
      </c>
      <c r="S56" s="74">
        <v>0</v>
      </c>
      <c r="U56" s="73">
        <v>-97</v>
      </c>
      <c r="V56" s="74">
        <v>0</v>
      </c>
      <c r="W56">
        <v>-5</v>
      </c>
      <c r="X56">
        <v>-25</v>
      </c>
      <c r="Y56">
        <v>-2</v>
      </c>
      <c r="Z56">
        <v>0</v>
      </c>
      <c r="AA56">
        <v>-65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-25</v>
      </c>
      <c r="P57" s="46">
        <v>-35</v>
      </c>
      <c r="Q57" s="46">
        <v>0</v>
      </c>
      <c r="R57" s="46">
        <v>-3</v>
      </c>
      <c r="S57" s="74">
        <v>0</v>
      </c>
      <c r="U57" s="73">
        <v>-77</v>
      </c>
      <c r="V57" s="74">
        <v>0</v>
      </c>
      <c r="W57">
        <v>-14</v>
      </c>
      <c r="X57">
        <v>-25</v>
      </c>
      <c r="Y57">
        <v>-3</v>
      </c>
      <c r="Z57">
        <v>0</v>
      </c>
      <c r="AA57">
        <v>-35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</v>
      </c>
      <c r="O58" s="46">
        <v>-25</v>
      </c>
      <c r="P58" s="46">
        <v>-25</v>
      </c>
      <c r="Q58" s="46">
        <v>0</v>
      </c>
      <c r="R58" s="46">
        <v>-2</v>
      </c>
      <c r="S58" s="74">
        <v>0</v>
      </c>
      <c r="U58" s="73">
        <v>-55</v>
      </c>
      <c r="V58" s="74">
        <v>0</v>
      </c>
      <c r="W58">
        <v>-3</v>
      </c>
      <c r="X58">
        <v>-25</v>
      </c>
      <c r="Y58">
        <v>-2</v>
      </c>
      <c r="Z58">
        <v>0</v>
      </c>
      <c r="AA58">
        <v>-25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</v>
      </c>
      <c r="O59" s="46">
        <v>-36</v>
      </c>
      <c r="P59" s="46">
        <v>0</v>
      </c>
      <c r="Q59" s="46">
        <v>0</v>
      </c>
      <c r="R59" s="46">
        <v>-2</v>
      </c>
      <c r="S59" s="74">
        <v>0</v>
      </c>
      <c r="U59" s="73">
        <v>-43</v>
      </c>
      <c r="V59" s="74">
        <v>0</v>
      </c>
      <c r="W59">
        <v>-5</v>
      </c>
      <c r="X59">
        <v>-36</v>
      </c>
      <c r="Y59">
        <v>-2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-36</v>
      </c>
      <c r="P60" s="46">
        <v>0</v>
      </c>
      <c r="Q60" s="46">
        <v>0</v>
      </c>
      <c r="R60" s="46">
        <v>-2</v>
      </c>
      <c r="S60" s="74">
        <v>0</v>
      </c>
      <c r="U60" s="73">
        <v>-38</v>
      </c>
      <c r="V60" s="74">
        <v>0</v>
      </c>
      <c r="W60">
        <v>0</v>
      </c>
      <c r="X60">
        <v>-36</v>
      </c>
      <c r="Y60">
        <v>-2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-5</v>
      </c>
      <c r="O61" s="46">
        <v>-25</v>
      </c>
      <c r="P61" s="46">
        <v>0</v>
      </c>
      <c r="Q61" s="46">
        <v>0</v>
      </c>
      <c r="R61" s="46">
        <v>-1.5</v>
      </c>
      <c r="S61" s="74">
        <v>0</v>
      </c>
      <c r="U61" s="73">
        <v>-31.5</v>
      </c>
      <c r="V61" s="74">
        <v>0</v>
      </c>
      <c r="W61">
        <v>-5</v>
      </c>
      <c r="X61">
        <v>-25</v>
      </c>
      <c r="Y61">
        <v>-1.5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-51</v>
      </c>
      <c r="O62" s="46">
        <v>-35</v>
      </c>
      <c r="P62" s="46">
        <v>-20</v>
      </c>
      <c r="Q62" s="46">
        <v>0</v>
      </c>
      <c r="R62" s="46">
        <v>-1.2</v>
      </c>
      <c r="S62" s="74">
        <v>0</v>
      </c>
      <c r="U62" s="73">
        <v>-107.2</v>
      </c>
      <c r="V62" s="74">
        <v>0</v>
      </c>
      <c r="W62">
        <v>-51</v>
      </c>
      <c r="X62">
        <v>-35</v>
      </c>
      <c r="Y62">
        <v>-1.2</v>
      </c>
      <c r="Z62">
        <v>0</v>
      </c>
      <c r="AA62">
        <v>-20</v>
      </c>
    </row>
    <row r="63" spans="7:27">
      <c r="G63" t="s">
        <v>105</v>
      </c>
      <c r="H63" s="73">
        <v>0</v>
      </c>
      <c r="I63" s="46">
        <v>0</v>
      </c>
      <c r="J63" s="46">
        <v>9.64</v>
      </c>
      <c r="K63" s="46">
        <v>0</v>
      </c>
      <c r="L63" s="46">
        <v>0</v>
      </c>
      <c r="M63" s="74">
        <v>0</v>
      </c>
      <c r="N63" s="73">
        <v>-36</v>
      </c>
      <c r="O63" s="46">
        <v>-29</v>
      </c>
      <c r="P63" s="46">
        <v>0</v>
      </c>
      <c r="Q63" s="46">
        <v>0</v>
      </c>
      <c r="R63" s="46">
        <v>-0.6</v>
      </c>
      <c r="S63" s="74">
        <v>0</v>
      </c>
      <c r="U63" s="73">
        <v>-65.599999999999994</v>
      </c>
      <c r="V63" s="74">
        <v>9.64</v>
      </c>
      <c r="W63">
        <v>-36</v>
      </c>
      <c r="X63">
        <v>-29</v>
      </c>
      <c r="Y63">
        <v>-0.6</v>
      </c>
      <c r="Z63">
        <v>0</v>
      </c>
      <c r="AA63">
        <v>9.64</v>
      </c>
    </row>
    <row r="64" spans="7:27">
      <c r="G64" t="s">
        <v>106</v>
      </c>
      <c r="H64" s="73">
        <v>0</v>
      </c>
      <c r="I64" s="46">
        <v>0</v>
      </c>
      <c r="J64" s="46">
        <v>9.64</v>
      </c>
      <c r="K64" s="46">
        <v>0</v>
      </c>
      <c r="L64" s="46">
        <v>0</v>
      </c>
      <c r="M64" s="74">
        <v>0</v>
      </c>
      <c r="N64" s="73">
        <v>-13</v>
      </c>
      <c r="O64" s="46">
        <v>-23</v>
      </c>
      <c r="P64" s="46">
        <v>0</v>
      </c>
      <c r="Q64" s="46">
        <v>0</v>
      </c>
      <c r="R64" s="46">
        <v>-1.4</v>
      </c>
      <c r="S64" s="74">
        <v>0</v>
      </c>
      <c r="U64" s="73">
        <v>-37.4</v>
      </c>
      <c r="V64" s="74">
        <v>9.64</v>
      </c>
      <c r="W64">
        <v>-13</v>
      </c>
      <c r="X64">
        <v>-23</v>
      </c>
      <c r="Y64">
        <v>-1.4</v>
      </c>
      <c r="Z64">
        <v>0</v>
      </c>
      <c r="AA64">
        <v>9.64</v>
      </c>
    </row>
    <row r="65" spans="7:27">
      <c r="G65" t="s">
        <v>107</v>
      </c>
      <c r="H65" s="73">
        <v>24.11</v>
      </c>
      <c r="I65" s="46">
        <v>0</v>
      </c>
      <c r="J65" s="46">
        <v>17.350000000000001</v>
      </c>
      <c r="K65" s="46">
        <v>0</v>
      </c>
      <c r="L65" s="46">
        <v>0</v>
      </c>
      <c r="M65" s="74">
        <v>0</v>
      </c>
      <c r="N65" s="73">
        <v>0</v>
      </c>
      <c r="O65" s="46">
        <v>-42</v>
      </c>
      <c r="P65" s="46">
        <v>0</v>
      </c>
      <c r="Q65" s="46">
        <v>0</v>
      </c>
      <c r="R65" s="46">
        <v>-0.7</v>
      </c>
      <c r="S65" s="74">
        <v>0</v>
      </c>
      <c r="U65" s="73">
        <v>-42.7</v>
      </c>
      <c r="V65" s="74">
        <v>41.46</v>
      </c>
      <c r="W65">
        <v>24.11</v>
      </c>
      <c r="X65">
        <v>-42</v>
      </c>
      <c r="Y65">
        <v>-0.7</v>
      </c>
      <c r="Z65">
        <v>0</v>
      </c>
      <c r="AA65">
        <v>17.350000000000001</v>
      </c>
    </row>
    <row r="66" spans="7:27">
      <c r="G66" t="s">
        <v>108</v>
      </c>
      <c r="H66" s="73">
        <v>33.75</v>
      </c>
      <c r="I66" s="46">
        <v>0</v>
      </c>
      <c r="J66" s="46">
        <v>14.46</v>
      </c>
      <c r="K66" s="46">
        <v>0</v>
      </c>
      <c r="L66" s="46">
        <v>0.48</v>
      </c>
      <c r="M66" s="74">
        <v>0</v>
      </c>
      <c r="N66" s="73">
        <v>0</v>
      </c>
      <c r="O66" s="46">
        <v>-25</v>
      </c>
      <c r="P66" s="46">
        <v>0</v>
      </c>
      <c r="Q66" s="46">
        <v>0</v>
      </c>
      <c r="R66" s="46">
        <v>0</v>
      </c>
      <c r="S66" s="74">
        <v>0</v>
      </c>
      <c r="U66" s="73">
        <v>-25</v>
      </c>
      <c r="V66" s="74">
        <v>48.69</v>
      </c>
      <c r="W66">
        <v>33.75</v>
      </c>
      <c r="X66">
        <v>-25</v>
      </c>
      <c r="Y66">
        <v>0.48</v>
      </c>
      <c r="Z66">
        <v>0</v>
      </c>
      <c r="AA66">
        <v>14.46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-36</v>
      </c>
      <c r="O67" s="46">
        <v>-40</v>
      </c>
      <c r="P67" s="46">
        <v>0</v>
      </c>
      <c r="Q67" s="46">
        <v>0</v>
      </c>
      <c r="R67" s="46">
        <v>0</v>
      </c>
      <c r="S67" s="74">
        <v>0</v>
      </c>
      <c r="U67" s="73">
        <v>-76</v>
      </c>
      <c r="V67" s="74">
        <v>1.45</v>
      </c>
      <c r="W67">
        <v>-36</v>
      </c>
      <c r="X67">
        <v>-40</v>
      </c>
      <c r="Y67">
        <v>1.45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9.64</v>
      </c>
      <c r="K68" s="46">
        <v>0</v>
      </c>
      <c r="L68" s="46">
        <v>2.41</v>
      </c>
      <c r="M68" s="74">
        <v>0</v>
      </c>
      <c r="N68" s="73">
        <v>-13</v>
      </c>
      <c r="O68" s="46">
        <v>-15</v>
      </c>
      <c r="P68" s="46">
        <v>0</v>
      </c>
      <c r="Q68" s="46">
        <v>0</v>
      </c>
      <c r="R68" s="46">
        <v>0</v>
      </c>
      <c r="S68" s="74">
        <v>0</v>
      </c>
      <c r="U68" s="73">
        <v>-28</v>
      </c>
      <c r="V68" s="74">
        <v>12.05</v>
      </c>
      <c r="W68">
        <v>-13</v>
      </c>
      <c r="X68">
        <v>-15</v>
      </c>
      <c r="Y68">
        <v>2.41</v>
      </c>
      <c r="Z68">
        <v>0</v>
      </c>
      <c r="AA68">
        <v>9.64</v>
      </c>
    </row>
    <row r="69" spans="7:27">
      <c r="G69" t="s">
        <v>111</v>
      </c>
      <c r="H69" s="73">
        <v>0</v>
      </c>
      <c r="I69" s="46">
        <v>0</v>
      </c>
      <c r="J69" s="46">
        <v>4.82</v>
      </c>
      <c r="K69" s="46">
        <v>0</v>
      </c>
      <c r="L69" s="46">
        <v>2.89</v>
      </c>
      <c r="M69" s="74">
        <v>0</v>
      </c>
      <c r="N69" s="73">
        <v>-109</v>
      </c>
      <c r="O69" s="46">
        <v>-30</v>
      </c>
      <c r="P69" s="46">
        <v>0</v>
      </c>
      <c r="Q69" s="46">
        <v>0</v>
      </c>
      <c r="R69" s="46">
        <v>0</v>
      </c>
      <c r="S69" s="74">
        <v>0</v>
      </c>
      <c r="U69" s="73">
        <v>-139</v>
      </c>
      <c r="V69" s="74">
        <v>7.71</v>
      </c>
      <c r="W69">
        <v>-109</v>
      </c>
      <c r="X69">
        <v>-30</v>
      </c>
      <c r="Y69">
        <v>2.89</v>
      </c>
      <c r="Z69">
        <v>0</v>
      </c>
      <c r="AA69">
        <v>4.82</v>
      </c>
    </row>
    <row r="70" spans="7:27">
      <c r="G70" t="s">
        <v>112</v>
      </c>
      <c r="H70" s="73">
        <v>0</v>
      </c>
      <c r="I70" s="46">
        <v>0</v>
      </c>
      <c r="J70" s="46">
        <v>8.74</v>
      </c>
      <c r="K70" s="46">
        <v>0</v>
      </c>
      <c r="L70" s="46">
        <v>3.93</v>
      </c>
      <c r="M70" s="74">
        <v>0</v>
      </c>
      <c r="N70" s="73">
        <v>-108</v>
      </c>
      <c r="O70" s="46">
        <v>-20</v>
      </c>
      <c r="P70" s="46">
        <v>0</v>
      </c>
      <c r="Q70" s="46">
        <v>0</v>
      </c>
      <c r="R70" s="46">
        <v>0</v>
      </c>
      <c r="S70" s="74">
        <v>0</v>
      </c>
      <c r="U70" s="73">
        <v>-128</v>
      </c>
      <c r="V70" s="74">
        <v>12.67</v>
      </c>
      <c r="W70">
        <v>-108</v>
      </c>
      <c r="X70">
        <v>-20</v>
      </c>
      <c r="Y70">
        <v>3.93</v>
      </c>
      <c r="Z70">
        <v>0</v>
      </c>
      <c r="AA70">
        <v>8.74</v>
      </c>
    </row>
    <row r="71" spans="7:27">
      <c r="G71" t="s">
        <v>113</v>
      </c>
      <c r="H71" s="73">
        <v>0</v>
      </c>
      <c r="I71" s="46">
        <v>0</v>
      </c>
      <c r="J71" s="46">
        <v>9.64</v>
      </c>
      <c r="K71" s="46">
        <v>0</v>
      </c>
      <c r="L71" s="46">
        <v>4.82</v>
      </c>
      <c r="M71" s="74">
        <v>1.64</v>
      </c>
      <c r="N71" s="73">
        <v>-47</v>
      </c>
      <c r="O71" s="46">
        <v>-20</v>
      </c>
      <c r="P71" s="46">
        <v>0</v>
      </c>
      <c r="Q71" s="46">
        <v>0</v>
      </c>
      <c r="R71" s="46">
        <v>0</v>
      </c>
      <c r="S71" s="74">
        <v>0</v>
      </c>
      <c r="U71" s="73">
        <v>-67</v>
      </c>
      <c r="V71" s="74">
        <v>16.100000000000001</v>
      </c>
      <c r="W71">
        <v>-47</v>
      </c>
      <c r="X71">
        <v>-20</v>
      </c>
      <c r="Y71">
        <v>4.82</v>
      </c>
      <c r="Z71">
        <v>1.64</v>
      </c>
      <c r="AA71">
        <v>9.64</v>
      </c>
    </row>
    <row r="72" spans="7:27">
      <c r="G72" t="s">
        <v>114</v>
      </c>
      <c r="H72" s="73">
        <v>257.77999999999997</v>
      </c>
      <c r="I72" s="46">
        <v>24.59</v>
      </c>
      <c r="J72" s="46">
        <v>22.14</v>
      </c>
      <c r="K72" s="46">
        <v>0</v>
      </c>
      <c r="L72" s="46">
        <v>3.69</v>
      </c>
      <c r="M72" s="74">
        <v>1.43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309.63</v>
      </c>
      <c r="W72">
        <v>257.77999999999997</v>
      </c>
      <c r="X72">
        <v>24.59</v>
      </c>
      <c r="Y72">
        <v>3.69</v>
      </c>
      <c r="Z72">
        <v>1.43</v>
      </c>
      <c r="AA72">
        <v>22.14</v>
      </c>
    </row>
    <row r="73" spans="7:27">
      <c r="G73" t="s">
        <v>115</v>
      </c>
      <c r="H73" s="73">
        <v>0</v>
      </c>
      <c r="I73" s="46">
        <v>34.61</v>
      </c>
      <c r="J73" s="46">
        <v>14.41</v>
      </c>
      <c r="K73" s="46">
        <v>0</v>
      </c>
      <c r="L73" s="46">
        <v>2.2999999999999998</v>
      </c>
      <c r="M73" s="74">
        <v>1.1299999999999999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52.45</v>
      </c>
      <c r="W73">
        <v>0</v>
      </c>
      <c r="X73">
        <v>34.61</v>
      </c>
      <c r="Y73">
        <v>2.2999999999999998</v>
      </c>
      <c r="Z73">
        <v>1.1299999999999999</v>
      </c>
      <c r="AA73">
        <v>14.41</v>
      </c>
    </row>
    <row r="74" spans="7:27">
      <c r="G74" t="s">
        <v>116</v>
      </c>
      <c r="H74" s="73">
        <v>15.55</v>
      </c>
      <c r="I74" s="46">
        <v>29.04</v>
      </c>
      <c r="J74" s="46">
        <v>10.37</v>
      </c>
      <c r="K74" s="46">
        <v>0</v>
      </c>
      <c r="L74" s="46">
        <v>1.76</v>
      </c>
      <c r="M74" s="74">
        <v>0.9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57.62</v>
      </c>
      <c r="W74">
        <v>15.55</v>
      </c>
      <c r="X74">
        <v>29.04</v>
      </c>
      <c r="Y74">
        <v>1.76</v>
      </c>
      <c r="Z74">
        <v>0.9</v>
      </c>
      <c r="AA74">
        <v>10.37</v>
      </c>
    </row>
    <row r="75" spans="7:27">
      <c r="G75" t="s">
        <v>117</v>
      </c>
      <c r="H75" s="73">
        <v>0</v>
      </c>
      <c r="I75" s="46">
        <v>42.5</v>
      </c>
      <c r="J75" s="46">
        <v>0</v>
      </c>
      <c r="K75" s="46">
        <v>0</v>
      </c>
      <c r="L75" s="46">
        <v>2.0099999999999998</v>
      </c>
      <c r="M75" s="74">
        <v>0.83</v>
      </c>
      <c r="N75" s="73">
        <v>0</v>
      </c>
      <c r="O75" s="46">
        <v>0</v>
      </c>
      <c r="P75" s="46">
        <v>-5</v>
      </c>
      <c r="Q75" s="46">
        <v>0</v>
      </c>
      <c r="R75" s="46">
        <v>0</v>
      </c>
      <c r="S75" s="74">
        <v>0</v>
      </c>
      <c r="U75" s="73">
        <v>-5</v>
      </c>
      <c r="V75" s="74">
        <v>45.34</v>
      </c>
      <c r="W75">
        <v>0</v>
      </c>
      <c r="X75">
        <v>42.5</v>
      </c>
      <c r="Y75">
        <v>2.0099999999999998</v>
      </c>
      <c r="Z75">
        <v>0.83</v>
      </c>
      <c r="AA75">
        <v>-5</v>
      </c>
    </row>
    <row r="76" spans="7:27">
      <c r="G76" t="s">
        <v>118</v>
      </c>
      <c r="H76" s="73">
        <v>0</v>
      </c>
      <c r="I76" s="46">
        <v>23.53</v>
      </c>
      <c r="J76" s="46">
        <v>0</v>
      </c>
      <c r="K76" s="46">
        <v>0</v>
      </c>
      <c r="L76" s="46">
        <v>2.98</v>
      </c>
      <c r="M76" s="74">
        <v>1.07</v>
      </c>
      <c r="N76" s="73">
        <v>-20</v>
      </c>
      <c r="O76" s="46">
        <v>0</v>
      </c>
      <c r="P76" s="46">
        <v>-30</v>
      </c>
      <c r="Q76" s="46">
        <v>0</v>
      </c>
      <c r="R76" s="46">
        <v>0</v>
      </c>
      <c r="S76" s="74">
        <v>0</v>
      </c>
      <c r="U76" s="73">
        <v>-50</v>
      </c>
      <c r="V76" s="74">
        <v>27.58</v>
      </c>
      <c r="W76">
        <v>-20</v>
      </c>
      <c r="X76">
        <v>23.53</v>
      </c>
      <c r="Y76">
        <v>2.98</v>
      </c>
      <c r="Z76">
        <v>1.07</v>
      </c>
      <c r="AA76">
        <v>-30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6.74</v>
      </c>
      <c r="M77" s="74">
        <v>1.27</v>
      </c>
      <c r="N77" s="73">
        <v>0</v>
      </c>
      <c r="O77" s="46">
        <v>-10</v>
      </c>
      <c r="P77" s="46">
        <v>-10</v>
      </c>
      <c r="Q77" s="46">
        <v>0</v>
      </c>
      <c r="R77" s="46">
        <v>0</v>
      </c>
      <c r="S77" s="74">
        <v>0</v>
      </c>
      <c r="U77" s="73">
        <v>-20</v>
      </c>
      <c r="V77" s="74">
        <v>8.01</v>
      </c>
      <c r="W77">
        <v>0</v>
      </c>
      <c r="X77">
        <v>-10</v>
      </c>
      <c r="Y77">
        <v>6.74</v>
      </c>
      <c r="Z77">
        <v>1.27</v>
      </c>
      <c r="AA77">
        <v>-10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8.68</v>
      </c>
      <c r="M78" s="74">
        <v>0.96</v>
      </c>
      <c r="N78" s="73">
        <v>-67</v>
      </c>
      <c r="O78" s="46">
        <v>-26</v>
      </c>
      <c r="P78" s="46">
        <v>-5</v>
      </c>
      <c r="Q78" s="46">
        <v>0</v>
      </c>
      <c r="R78" s="46">
        <v>0</v>
      </c>
      <c r="S78" s="74">
        <v>0</v>
      </c>
      <c r="U78" s="73">
        <v>-98</v>
      </c>
      <c r="V78" s="74">
        <v>9.64</v>
      </c>
      <c r="W78">
        <v>-67</v>
      </c>
      <c r="X78">
        <v>-26</v>
      </c>
      <c r="Y78">
        <v>8.68</v>
      </c>
      <c r="Z78">
        <v>0.96</v>
      </c>
      <c r="AA78">
        <v>-5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8.1999999999999993</v>
      </c>
      <c r="M79" s="74">
        <v>2.41</v>
      </c>
      <c r="N79" s="73">
        <v>0</v>
      </c>
      <c r="O79" s="46">
        <v>-50</v>
      </c>
      <c r="P79" s="46">
        <v>0</v>
      </c>
      <c r="Q79" s="46">
        <v>0</v>
      </c>
      <c r="R79" s="46">
        <v>0</v>
      </c>
      <c r="S79" s="74">
        <v>0</v>
      </c>
      <c r="U79" s="73">
        <v>-50</v>
      </c>
      <c r="V79" s="74">
        <v>10.61</v>
      </c>
      <c r="W79">
        <v>0</v>
      </c>
      <c r="X79">
        <v>-50</v>
      </c>
      <c r="Y79">
        <v>8.1999999999999993</v>
      </c>
      <c r="Z79">
        <v>2.41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6.75</v>
      </c>
      <c r="M80" s="74">
        <v>2.89</v>
      </c>
      <c r="N80" s="73">
        <v>0</v>
      </c>
      <c r="O80" s="46">
        <v>-51</v>
      </c>
      <c r="P80" s="46">
        <v>-5</v>
      </c>
      <c r="Q80" s="46">
        <v>0</v>
      </c>
      <c r="R80" s="46">
        <v>0</v>
      </c>
      <c r="S80" s="74">
        <v>0</v>
      </c>
      <c r="U80" s="73">
        <v>-56</v>
      </c>
      <c r="V80" s="74">
        <v>9.64</v>
      </c>
      <c r="W80">
        <v>0</v>
      </c>
      <c r="X80">
        <v>-51</v>
      </c>
      <c r="Y80">
        <v>6.75</v>
      </c>
      <c r="Z80">
        <v>2.89</v>
      </c>
      <c r="AA80">
        <v>-5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5.78</v>
      </c>
      <c r="M81" s="74">
        <v>0</v>
      </c>
      <c r="N81" s="73">
        <v>-21</v>
      </c>
      <c r="O81" s="46">
        <v>-61</v>
      </c>
      <c r="P81" s="46">
        <v>-50</v>
      </c>
      <c r="Q81" s="46">
        <v>0</v>
      </c>
      <c r="R81" s="46">
        <v>0</v>
      </c>
      <c r="S81" s="74">
        <v>0</v>
      </c>
      <c r="U81" s="73">
        <v>-132</v>
      </c>
      <c r="V81" s="74">
        <v>5.78</v>
      </c>
      <c r="W81">
        <v>-21</v>
      </c>
      <c r="X81">
        <v>-61</v>
      </c>
      <c r="Y81">
        <v>5.78</v>
      </c>
      <c r="Z81">
        <v>0</v>
      </c>
      <c r="AA81">
        <v>-50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5.78</v>
      </c>
      <c r="M82" s="74">
        <v>0</v>
      </c>
      <c r="N82" s="73">
        <v>-19</v>
      </c>
      <c r="O82" s="46">
        <v>-56</v>
      </c>
      <c r="P82" s="46">
        <v>-40</v>
      </c>
      <c r="Q82" s="46">
        <v>0</v>
      </c>
      <c r="R82" s="46">
        <v>0</v>
      </c>
      <c r="S82" s="74">
        <v>0</v>
      </c>
      <c r="U82" s="73">
        <v>-115</v>
      </c>
      <c r="V82" s="74">
        <v>5.78</v>
      </c>
      <c r="W82">
        <v>-19</v>
      </c>
      <c r="X82">
        <v>-56</v>
      </c>
      <c r="Y82">
        <v>5.78</v>
      </c>
      <c r="Z82">
        <v>0</v>
      </c>
      <c r="AA82">
        <v>-40</v>
      </c>
    </row>
    <row r="83" spans="7:27">
      <c r="G83" t="s">
        <v>125</v>
      </c>
      <c r="H83" s="73">
        <v>0</v>
      </c>
      <c r="I83" s="46">
        <v>0</v>
      </c>
      <c r="J83" s="46">
        <v>4.82</v>
      </c>
      <c r="K83" s="46">
        <v>0</v>
      </c>
      <c r="L83" s="46">
        <v>5.79</v>
      </c>
      <c r="M83" s="74">
        <v>0</v>
      </c>
      <c r="N83" s="73">
        <v>-20</v>
      </c>
      <c r="O83" s="46">
        <v>-35</v>
      </c>
      <c r="P83" s="46">
        <v>0</v>
      </c>
      <c r="Q83" s="46">
        <v>0</v>
      </c>
      <c r="R83" s="46">
        <v>0</v>
      </c>
      <c r="S83" s="74">
        <v>0</v>
      </c>
      <c r="U83" s="73">
        <v>-55</v>
      </c>
      <c r="V83" s="74">
        <v>10.61</v>
      </c>
      <c r="W83">
        <v>-20</v>
      </c>
      <c r="X83">
        <v>-35</v>
      </c>
      <c r="Y83">
        <v>5.79</v>
      </c>
      <c r="Z83">
        <v>0</v>
      </c>
      <c r="AA83">
        <v>4.82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5.3</v>
      </c>
      <c r="M84" s="74">
        <v>0</v>
      </c>
      <c r="N84" s="73">
        <v>-15</v>
      </c>
      <c r="O84" s="46">
        <v>-35</v>
      </c>
      <c r="P84" s="46">
        <v>-20</v>
      </c>
      <c r="Q84" s="46">
        <v>0</v>
      </c>
      <c r="R84" s="46">
        <v>0</v>
      </c>
      <c r="S84" s="74">
        <v>0</v>
      </c>
      <c r="U84" s="73">
        <v>-70</v>
      </c>
      <c r="V84" s="74">
        <v>5.3</v>
      </c>
      <c r="W84">
        <v>-15</v>
      </c>
      <c r="X84">
        <v>-35</v>
      </c>
      <c r="Y84">
        <v>5.3</v>
      </c>
      <c r="Z84">
        <v>0</v>
      </c>
      <c r="AA84">
        <v>-20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5.4</v>
      </c>
      <c r="M85" s="74">
        <v>0</v>
      </c>
      <c r="N85" s="73">
        <v>-9</v>
      </c>
      <c r="O85" s="46">
        <v>-11</v>
      </c>
      <c r="P85" s="46">
        <v>0</v>
      </c>
      <c r="Q85" s="46">
        <v>0</v>
      </c>
      <c r="R85" s="46">
        <v>0</v>
      </c>
      <c r="S85" s="74">
        <v>0</v>
      </c>
      <c r="U85" s="73">
        <v>-20</v>
      </c>
      <c r="V85" s="74">
        <v>5.4</v>
      </c>
      <c r="W85">
        <v>-9</v>
      </c>
      <c r="X85">
        <v>-11</v>
      </c>
      <c r="Y85">
        <v>5.4</v>
      </c>
      <c r="Z85">
        <v>0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4.92</v>
      </c>
      <c r="M86" s="74">
        <v>0</v>
      </c>
      <c r="N86" s="73">
        <v>-7</v>
      </c>
      <c r="O86" s="46">
        <v>-8</v>
      </c>
      <c r="P86" s="46">
        <v>0</v>
      </c>
      <c r="Q86" s="46">
        <v>0</v>
      </c>
      <c r="R86" s="46">
        <v>0</v>
      </c>
      <c r="S86" s="74">
        <v>0</v>
      </c>
      <c r="U86" s="73">
        <v>-15</v>
      </c>
      <c r="V86" s="74">
        <v>4.92</v>
      </c>
      <c r="W86">
        <v>-7</v>
      </c>
      <c r="X86">
        <v>-8</v>
      </c>
      <c r="Y86">
        <v>4.92</v>
      </c>
      <c r="Z86">
        <v>0</v>
      </c>
      <c r="AA86">
        <v>0</v>
      </c>
    </row>
    <row r="87" spans="7:27">
      <c r="G87" t="s">
        <v>129</v>
      </c>
      <c r="H87" s="73">
        <v>9.64</v>
      </c>
      <c r="I87" s="46">
        <v>0</v>
      </c>
      <c r="J87" s="46">
        <v>0</v>
      </c>
      <c r="K87" s="46">
        <v>0</v>
      </c>
      <c r="L87" s="46">
        <v>4.82</v>
      </c>
      <c r="M87" s="74">
        <v>0</v>
      </c>
      <c r="N87" s="73">
        <v>0</v>
      </c>
      <c r="O87" s="46">
        <v>-10</v>
      </c>
      <c r="P87" s="46">
        <v>0</v>
      </c>
      <c r="Q87" s="46">
        <v>0</v>
      </c>
      <c r="R87" s="46">
        <v>0</v>
      </c>
      <c r="S87" s="74">
        <v>0</v>
      </c>
      <c r="U87" s="73">
        <v>-10</v>
      </c>
      <c r="V87" s="74">
        <v>14.46</v>
      </c>
      <c r="W87">
        <v>9.64</v>
      </c>
      <c r="X87">
        <v>-10</v>
      </c>
      <c r="Y87">
        <v>4.82</v>
      </c>
      <c r="Z87">
        <v>0</v>
      </c>
      <c r="AA87">
        <v>0</v>
      </c>
    </row>
    <row r="88" spans="7:27">
      <c r="G88" t="s">
        <v>130</v>
      </c>
      <c r="H88" s="73">
        <v>8.68</v>
      </c>
      <c r="I88" s="46">
        <v>0</v>
      </c>
      <c r="J88" s="46">
        <v>0</v>
      </c>
      <c r="K88" s="46">
        <v>0</v>
      </c>
      <c r="L88" s="46">
        <v>4.43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13.11</v>
      </c>
      <c r="W88">
        <v>8.68</v>
      </c>
      <c r="X88">
        <v>0</v>
      </c>
      <c r="Y88">
        <v>4.43</v>
      </c>
      <c r="Z88">
        <v>0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3.37</v>
      </c>
      <c r="M89" s="74">
        <v>0</v>
      </c>
      <c r="N89" s="73">
        <v>-23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-23</v>
      </c>
      <c r="V89" s="74">
        <v>3.37</v>
      </c>
      <c r="W89">
        <v>-23</v>
      </c>
      <c r="X89">
        <v>0</v>
      </c>
      <c r="Y89">
        <v>3.37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3.28</v>
      </c>
      <c r="M90" s="74">
        <v>0</v>
      </c>
      <c r="N90" s="73">
        <v>-28</v>
      </c>
      <c r="O90" s="46">
        <v>-35</v>
      </c>
      <c r="P90" s="46">
        <v>-10</v>
      </c>
      <c r="Q90" s="46">
        <v>0</v>
      </c>
      <c r="R90" s="46">
        <v>0</v>
      </c>
      <c r="S90" s="74">
        <v>0</v>
      </c>
      <c r="U90" s="73">
        <v>-73</v>
      </c>
      <c r="V90" s="74">
        <v>3.28</v>
      </c>
      <c r="W90">
        <v>-28</v>
      </c>
      <c r="X90">
        <v>-35</v>
      </c>
      <c r="Y90">
        <v>3.28</v>
      </c>
      <c r="Z90">
        <v>0</v>
      </c>
      <c r="AA90">
        <v>-10</v>
      </c>
    </row>
    <row r="91" spans="7:27">
      <c r="G91" t="s">
        <v>133</v>
      </c>
      <c r="H91" s="73">
        <v>0</v>
      </c>
      <c r="I91" s="46">
        <v>0</v>
      </c>
      <c r="J91" s="46">
        <v>28.92</v>
      </c>
      <c r="K91" s="46">
        <v>0</v>
      </c>
      <c r="L91" s="46">
        <v>2.5099999999999998</v>
      </c>
      <c r="M91" s="74">
        <v>0</v>
      </c>
      <c r="N91" s="73">
        <v>-23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-23</v>
      </c>
      <c r="V91" s="74">
        <v>31.43</v>
      </c>
      <c r="W91">
        <v>-23</v>
      </c>
      <c r="X91">
        <v>0</v>
      </c>
      <c r="Y91">
        <v>2.5099999999999998</v>
      </c>
      <c r="Z91">
        <v>0</v>
      </c>
      <c r="AA91">
        <v>28.92</v>
      </c>
    </row>
    <row r="92" spans="7:27">
      <c r="G92" t="s">
        <v>134</v>
      </c>
      <c r="H92" s="73">
        <v>0</v>
      </c>
      <c r="I92" s="46">
        <v>0</v>
      </c>
      <c r="J92" s="46">
        <v>14.46</v>
      </c>
      <c r="K92" s="46">
        <v>0</v>
      </c>
      <c r="L92" s="46">
        <v>1.45</v>
      </c>
      <c r="M92" s="74">
        <v>0</v>
      </c>
      <c r="N92" s="73">
        <v>-23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-23</v>
      </c>
      <c r="V92" s="74">
        <v>15.91</v>
      </c>
      <c r="W92">
        <v>-23</v>
      </c>
      <c r="X92">
        <v>0</v>
      </c>
      <c r="Y92">
        <v>1.45</v>
      </c>
      <c r="Z92">
        <v>0</v>
      </c>
      <c r="AA92">
        <v>14.46</v>
      </c>
    </row>
    <row r="93" spans="7:27">
      <c r="G93" t="s">
        <v>135</v>
      </c>
      <c r="H93" s="73">
        <v>0</v>
      </c>
      <c r="I93" s="46">
        <v>0</v>
      </c>
      <c r="J93" s="46">
        <v>19.28</v>
      </c>
      <c r="K93" s="46">
        <v>0</v>
      </c>
      <c r="L93" s="46">
        <v>1.35</v>
      </c>
      <c r="M93" s="74">
        <v>0</v>
      </c>
      <c r="N93" s="73">
        <v>-7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-7</v>
      </c>
      <c r="V93" s="74">
        <v>20.63</v>
      </c>
      <c r="W93">
        <v>-7</v>
      </c>
      <c r="X93">
        <v>0</v>
      </c>
      <c r="Y93">
        <v>1.35</v>
      </c>
      <c r="Z93">
        <v>0</v>
      </c>
      <c r="AA93">
        <v>19.28</v>
      </c>
    </row>
    <row r="94" spans="7:27">
      <c r="G94" t="s">
        <v>136</v>
      </c>
      <c r="H94" s="73">
        <v>0</v>
      </c>
      <c r="I94" s="46">
        <v>0</v>
      </c>
      <c r="J94" s="46">
        <v>43.38</v>
      </c>
      <c r="K94" s="46">
        <v>0</v>
      </c>
      <c r="L94" s="46">
        <v>0.28999999999999998</v>
      </c>
      <c r="M94" s="74">
        <v>0</v>
      </c>
      <c r="N94" s="73">
        <v>-8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-8</v>
      </c>
      <c r="V94" s="74">
        <v>43.67</v>
      </c>
      <c r="W94">
        <v>-8</v>
      </c>
      <c r="X94">
        <v>0</v>
      </c>
      <c r="Y94">
        <v>0.28999999999999998</v>
      </c>
      <c r="Z94">
        <v>0</v>
      </c>
      <c r="AA94">
        <v>43.38</v>
      </c>
    </row>
    <row r="95" spans="7:27">
      <c r="G95" t="s">
        <v>137</v>
      </c>
      <c r="H95" s="73">
        <v>0</v>
      </c>
      <c r="I95" s="46">
        <v>0</v>
      </c>
      <c r="J95" s="46">
        <v>30.85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30.85</v>
      </c>
      <c r="W95">
        <v>0</v>
      </c>
      <c r="X95">
        <v>0</v>
      </c>
      <c r="Y95">
        <v>0</v>
      </c>
      <c r="Z95">
        <v>0</v>
      </c>
      <c r="AA95">
        <v>30.85</v>
      </c>
    </row>
    <row r="96" spans="7:27">
      <c r="G96" t="s">
        <v>138</v>
      </c>
      <c r="H96" s="73">
        <v>0</v>
      </c>
      <c r="I96" s="46">
        <v>0</v>
      </c>
      <c r="J96" s="46">
        <v>33.74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-0.3</v>
      </c>
      <c r="S96" s="74">
        <v>0</v>
      </c>
      <c r="U96" s="73">
        <v>-0.3</v>
      </c>
      <c r="V96" s="74">
        <v>33.74</v>
      </c>
      <c r="W96">
        <v>0</v>
      </c>
      <c r="X96">
        <v>0</v>
      </c>
      <c r="Y96">
        <v>-0.3</v>
      </c>
      <c r="Z96">
        <v>0</v>
      </c>
      <c r="AA96">
        <v>33.74</v>
      </c>
    </row>
    <row r="97" spans="1:83">
      <c r="G97" t="s">
        <v>139</v>
      </c>
      <c r="H97" s="73">
        <v>0</v>
      </c>
      <c r="I97" s="46">
        <v>0</v>
      </c>
      <c r="J97" s="46">
        <v>31.82</v>
      </c>
      <c r="K97" s="46">
        <v>0</v>
      </c>
      <c r="L97" s="46">
        <v>0</v>
      </c>
      <c r="M97" s="74">
        <v>0</v>
      </c>
      <c r="N97" s="73">
        <v>-8</v>
      </c>
      <c r="O97" s="46">
        <v>0</v>
      </c>
      <c r="P97" s="46">
        <v>0</v>
      </c>
      <c r="Q97" s="46">
        <v>0</v>
      </c>
      <c r="R97" s="46">
        <v>-1</v>
      </c>
      <c r="S97" s="74">
        <v>0</v>
      </c>
      <c r="U97" s="73">
        <v>-9</v>
      </c>
      <c r="V97" s="74">
        <v>31.82</v>
      </c>
      <c r="W97">
        <v>-8</v>
      </c>
      <c r="X97">
        <v>0</v>
      </c>
      <c r="Y97">
        <v>-1</v>
      </c>
      <c r="Z97">
        <v>0</v>
      </c>
      <c r="AA97">
        <v>31.82</v>
      </c>
    </row>
    <row r="98" spans="1:83">
      <c r="G98" t="s">
        <v>140</v>
      </c>
      <c r="H98" s="73">
        <v>0</v>
      </c>
      <c r="I98" s="46">
        <v>0</v>
      </c>
      <c r="J98" s="46">
        <v>31.82</v>
      </c>
      <c r="K98" s="46">
        <v>0</v>
      </c>
      <c r="L98" s="46">
        <v>0</v>
      </c>
      <c r="M98" s="74">
        <v>0</v>
      </c>
      <c r="N98" s="73">
        <v>-8</v>
      </c>
      <c r="O98" s="46">
        <v>0</v>
      </c>
      <c r="P98" s="46">
        <v>0</v>
      </c>
      <c r="Q98" s="46">
        <v>0</v>
      </c>
      <c r="R98" s="46">
        <v>-1</v>
      </c>
      <c r="S98" s="74">
        <v>0</v>
      </c>
      <c r="U98" s="73">
        <v>-9</v>
      </c>
      <c r="V98" s="74">
        <v>31.82</v>
      </c>
      <c r="W98">
        <v>-8</v>
      </c>
      <c r="X98">
        <v>0</v>
      </c>
      <c r="Y98">
        <v>-1</v>
      </c>
      <c r="Z98">
        <v>0</v>
      </c>
      <c r="AA98">
        <v>31.82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0.81117249999999985</v>
      </c>
      <c r="I99" s="69">
        <f t="shared" ref="I99:BQ99" si="1">SUM(I3:I98)/4000</f>
        <v>0.2292225</v>
      </c>
      <c r="J99" s="69">
        <f t="shared" si="1"/>
        <v>0.10333000000000001</v>
      </c>
      <c r="K99" s="69">
        <f t="shared" si="1"/>
        <v>0</v>
      </c>
      <c r="L99" s="69">
        <f t="shared" si="1"/>
        <v>6.0294999999999981E-2</v>
      </c>
      <c r="M99" s="69">
        <f t="shared" si="1"/>
        <v>3.6325000000000003E-3</v>
      </c>
      <c r="N99" s="68">
        <f t="shared" si="1"/>
        <v>-0.33474999999999999</v>
      </c>
      <c r="O99" s="69">
        <f t="shared" si="1"/>
        <v>-0.41525000000000001</v>
      </c>
      <c r="P99" s="69">
        <f t="shared" si="1"/>
        <v>-0.46338999999999997</v>
      </c>
      <c r="Q99" s="69">
        <f t="shared" si="1"/>
        <v>0</v>
      </c>
      <c r="R99" s="69">
        <f t="shared" si="1"/>
        <v>-1.5599999999999999E-2</v>
      </c>
      <c r="S99" s="70">
        <f t="shared" si="1"/>
        <v>0</v>
      </c>
      <c r="U99" s="68">
        <f t="shared" si="1"/>
        <v>-1.22899</v>
      </c>
      <c r="V99" s="70">
        <f t="shared" si="1"/>
        <v>1.2076524999999996</v>
      </c>
      <c r="W99">
        <f t="shared" si="1"/>
        <v>0.47642250000000003</v>
      </c>
      <c r="X99">
        <f t="shared" si="1"/>
        <v>-0.18602749999999998</v>
      </c>
      <c r="Y99">
        <f t="shared" si="1"/>
        <v>4.4694999999999992E-2</v>
      </c>
      <c r="Z99">
        <f t="shared" si="1"/>
        <v>3.6325000000000003E-3</v>
      </c>
      <c r="AA99">
        <f t="shared" si="1"/>
        <v>-0.36005999999999988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4" t="s">
        <v>224</v>
      </c>
      <c r="W2" s="28" t="s">
        <v>256</v>
      </c>
      <c r="X2" t="s">
        <v>379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43.38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43.38</v>
      </c>
      <c r="W69">
        <v>0</v>
      </c>
      <c r="X69">
        <v>43.38</v>
      </c>
    </row>
    <row r="70" spans="7:24">
      <c r="G70" t="s">
        <v>112</v>
      </c>
      <c r="H70" s="73">
        <v>0.15</v>
      </c>
      <c r="I70" s="46">
        <v>62.67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62.82</v>
      </c>
      <c r="W70">
        <v>0.15</v>
      </c>
      <c r="X70">
        <v>62.67</v>
      </c>
    </row>
    <row r="71" spans="7:24">
      <c r="G71" t="s">
        <v>113</v>
      </c>
      <c r="H71" s="73">
        <v>0</v>
      </c>
      <c r="I71" s="46">
        <v>89.99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89.99</v>
      </c>
      <c r="W71">
        <v>0</v>
      </c>
      <c r="X71">
        <v>89.99</v>
      </c>
    </row>
    <row r="72" spans="7:24">
      <c r="G72" t="s">
        <v>114</v>
      </c>
      <c r="H72" s="73">
        <v>0</v>
      </c>
      <c r="I72" s="46">
        <v>30.21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30.21</v>
      </c>
      <c r="W72">
        <v>0</v>
      </c>
      <c r="X72">
        <v>30.21</v>
      </c>
    </row>
    <row r="73" spans="7:24">
      <c r="G73" t="s">
        <v>115</v>
      </c>
      <c r="H73" s="73">
        <v>26.18</v>
      </c>
      <c r="I73" s="46">
        <v>4.68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30.86</v>
      </c>
      <c r="W73">
        <v>26.18</v>
      </c>
      <c r="X73">
        <v>4.68</v>
      </c>
    </row>
    <row r="74" spans="7:24">
      <c r="G74" t="s">
        <v>116</v>
      </c>
      <c r="H74" s="73">
        <v>26.37</v>
      </c>
      <c r="I74" s="46">
        <v>4.97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31.34</v>
      </c>
      <c r="W74">
        <v>26.37</v>
      </c>
      <c r="X74">
        <v>4.97</v>
      </c>
    </row>
    <row r="75" spans="7:24">
      <c r="G75" t="s">
        <v>117</v>
      </c>
      <c r="H75" s="73">
        <v>27.06</v>
      </c>
      <c r="I75" s="46">
        <v>4.26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31.32</v>
      </c>
      <c r="W75">
        <v>27.06</v>
      </c>
      <c r="X75">
        <v>4.26</v>
      </c>
    </row>
    <row r="76" spans="7:24">
      <c r="G76" t="s">
        <v>118</v>
      </c>
      <c r="H76" s="73">
        <v>30.08</v>
      </c>
      <c r="I76" s="46">
        <v>6.56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36.64</v>
      </c>
      <c r="W76">
        <v>30.08</v>
      </c>
      <c r="X76">
        <v>6.56</v>
      </c>
    </row>
    <row r="77" spans="7:24">
      <c r="G77" t="s">
        <v>119</v>
      </c>
      <c r="H77" s="73">
        <v>0</v>
      </c>
      <c r="I77" s="46">
        <v>46.07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46.07</v>
      </c>
      <c r="W77">
        <v>0</v>
      </c>
      <c r="X77">
        <v>46.07</v>
      </c>
    </row>
    <row r="78" spans="7:24">
      <c r="G78" t="s">
        <v>120</v>
      </c>
      <c r="H78" s="73">
        <v>0</v>
      </c>
      <c r="I78" s="46">
        <v>57.85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57.85</v>
      </c>
      <c r="W78">
        <v>0</v>
      </c>
      <c r="X78">
        <v>57.85</v>
      </c>
    </row>
    <row r="79" spans="7:24">
      <c r="G79" t="s">
        <v>121</v>
      </c>
      <c r="H79" s="73">
        <v>0</v>
      </c>
      <c r="I79" s="46">
        <v>43.38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43.38</v>
      </c>
      <c r="W79">
        <v>0</v>
      </c>
      <c r="X79">
        <v>43.38</v>
      </c>
    </row>
    <row r="80" spans="7:24">
      <c r="G80" t="s">
        <v>122</v>
      </c>
      <c r="H80" s="73">
        <v>0</v>
      </c>
      <c r="I80" s="46">
        <v>33.74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33.74</v>
      </c>
      <c r="W80">
        <v>0</v>
      </c>
      <c r="X80">
        <v>33.74</v>
      </c>
    </row>
    <row r="81" spans="7:24">
      <c r="G81" t="s">
        <v>123</v>
      </c>
      <c r="H81" s="73">
        <v>0</v>
      </c>
      <c r="I81" s="46">
        <v>28.92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28.92</v>
      </c>
      <c r="W81">
        <v>0</v>
      </c>
      <c r="X81">
        <v>28.92</v>
      </c>
    </row>
    <row r="82" spans="7:24">
      <c r="G82" t="s">
        <v>124</v>
      </c>
      <c r="H82" s="73">
        <v>0</v>
      </c>
      <c r="I82" s="46">
        <v>24.1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24.1</v>
      </c>
      <c r="W82">
        <v>0</v>
      </c>
      <c r="X82">
        <v>24.1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7.0000000000000007E-2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7.0000000000000007E-2</v>
      </c>
      <c r="W84">
        <v>7.0000000000000007E-2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2.7477499999999998E-2</v>
      </c>
      <c r="I99" s="69">
        <f t="shared" ref="I99:BQ99" si="1">SUM(I3:I98)/4000</f>
        <v>0.12019500000000002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0.14767249999999998</v>
      </c>
      <c r="W99">
        <f t="shared" si="1"/>
        <v>2.7477499999999998E-2</v>
      </c>
      <c r="X99">
        <f t="shared" si="1"/>
        <v>0.12019500000000002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45250</v>
      </c>
      <c r="U2" s="73" t="s">
        <v>225</v>
      </c>
      <c r="V2" s="74" t="s">
        <v>224</v>
      </c>
      <c r="W2" s="28" t="s">
        <v>562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144.62</v>
      </c>
      <c r="W73">
        <v>144.61000000000001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144.62</v>
      </c>
      <c r="W74">
        <v>144.61000000000001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32.78</v>
      </c>
      <c r="W75">
        <v>32.770000000000003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32.78</v>
      </c>
      <c r="W76">
        <v>32.770000000000003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8.8699999999999987E-2</v>
      </c>
      <c r="W99">
        <f t="shared" si="1"/>
        <v>8.8689999999999991E-2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tabSelected="1"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R99" sqref="AR99:AS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45250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  <c r="AS1" s="222" t="s">
        <v>563</v>
      </c>
      <c r="AT1" s="222" t="s">
        <v>564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  <c r="AS2" s="222"/>
      <c r="AT2" s="222"/>
    </row>
    <row r="3" spans="1:47">
      <c r="A3" t="s">
        <v>45</v>
      </c>
      <c r="D3">
        <f>TWEPL!P3</f>
        <v>10.555160000000001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520.42621081045547</v>
      </c>
      <c r="P3" s="36">
        <v>117.84739782786113</v>
      </c>
      <c r="Q3" s="36">
        <v>15.43</v>
      </c>
      <c r="R3" s="38">
        <v>0</v>
      </c>
      <c r="S3" s="38">
        <v>0</v>
      </c>
      <c r="T3" s="37">
        <f>SUMPRODUCT(LTA!J3:AN3,LTA!J$101:AN$101,LTA!J$103:AN$103)</f>
        <v>61.25</v>
      </c>
      <c r="U3" s="37">
        <f>SUMPRODUCT(LTA!J3:AN3,LTA!J$102:AN$102,LTA!J$103:AN$103)</f>
        <v>94.360000000000014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-255.64999999999998</v>
      </c>
      <c r="AC3">
        <f>SUMIF(B3:AB3,"&gt;0")*$AC$2-SUMIF(B3:AB3,"&lt;0")*($AC$2/(1-$AC$2))+SUMIF(AI3:AR3,"&gt;0")*$AC$2-SUMIF(AI3:AR3,"&lt;0")*($AC$2/(1-$AC$2))</f>
        <v>10.704015311054203</v>
      </c>
      <c r="AD3">
        <f>SUM(B3:AB3,AI3:AT3)-AC3</f>
        <v>750.11787024684043</v>
      </c>
      <c r="AE3">
        <f>'IDT-1'!B3</f>
        <v>0</v>
      </c>
      <c r="AF3" s="24"/>
      <c r="AG3">
        <f>SUM(AD3:AF3)</f>
        <v>750.11787024684043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538.54660878017432</v>
      </c>
      <c r="P4" s="36">
        <v>117.84739782786113</v>
      </c>
      <c r="Q4" s="36">
        <v>15.43</v>
      </c>
      <c r="R4" s="38">
        <v>0</v>
      </c>
      <c r="S4" s="38">
        <v>0</v>
      </c>
      <c r="T4" s="37">
        <f>SUMPRODUCT(LTA!J4:AN4,LTA!J$101:AN$101,LTA!J$103:AN$103)</f>
        <v>59.85</v>
      </c>
      <c r="U4" s="37">
        <f>SUMPRODUCT(LTA!J4:AN4,LTA!J$102:AN$102,LTA!J$103:AN$103)</f>
        <v>92.860000000000014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-255.64999999999998</v>
      </c>
      <c r="AC4">
        <f t="shared" ref="AC4:AC67" si="0">SUMIF(B4:AB4,"&gt;0")*$AC$2-SUMIF(B4:AB4,"&lt;0")*($AC$2/(1-$AC$2))+SUMIF(AI4:AR4,"&gt;0")*$AC$2-SUMIF(AI4:AR4,"&lt;0")*($AC$2/(1-$AC$2))</f>
        <v>10.831866653999841</v>
      </c>
      <c r="AD4">
        <f t="shared" ref="AD4:AD67" si="1">SUM(B4:AB4,AI4:AT4)-AC4</f>
        <v>765.21041687361355</v>
      </c>
      <c r="AE4">
        <f>'IDT-1'!B4</f>
        <v>0</v>
      </c>
      <c r="AF4" s="24"/>
      <c r="AG4">
        <f t="shared" ref="AG4:AG67" si="2">SUM(AD4:AF4)</f>
        <v>765.21041687361355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534.35178395056062</v>
      </c>
      <c r="P5" s="36">
        <v>117.84739782786113</v>
      </c>
      <c r="Q5" s="36">
        <v>15.43</v>
      </c>
      <c r="R5" s="38">
        <v>0</v>
      </c>
      <c r="S5" s="38">
        <v>0</v>
      </c>
      <c r="T5" s="37">
        <f>SUMPRODUCT(LTA!J5:AN5,LTA!J$101:AN$101,LTA!J$103:AN$103)</f>
        <v>58.36</v>
      </c>
      <c r="U5" s="37">
        <f>SUMPRODUCT(LTA!J5:AN5,LTA!J$102:AN$102,LTA!J$103:AN$103)</f>
        <v>91.950000000000017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-255.64999999999998</v>
      </c>
      <c r="AC5">
        <f t="shared" si="0"/>
        <v>10.776470125431086</v>
      </c>
      <c r="AD5">
        <f t="shared" si="1"/>
        <v>758.6709885725686</v>
      </c>
      <c r="AE5">
        <f>'IDT-1'!B5</f>
        <v>0</v>
      </c>
      <c r="AF5" s="24"/>
      <c r="AG5">
        <f t="shared" si="2"/>
        <v>758.6709885725686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517.0545765327164</v>
      </c>
      <c r="P6" s="36">
        <v>117.84739782786113</v>
      </c>
      <c r="Q6" s="36">
        <v>15.43</v>
      </c>
      <c r="R6" s="38">
        <v>0</v>
      </c>
      <c r="S6" s="38">
        <v>0</v>
      </c>
      <c r="T6" s="37">
        <f>SUMPRODUCT(LTA!J6:AN6,LTA!J$101:AN$101,LTA!J$103:AN$103)</f>
        <v>57.040000000000006</v>
      </c>
      <c r="U6" s="37">
        <f>SUMPRODUCT(LTA!J6:AN6,LTA!J$102:AN$102,LTA!J$103:AN$103)</f>
        <v>91.230000000000018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-255.64999999999998</v>
      </c>
      <c r="AC6">
        <f t="shared" si="0"/>
        <v>10.614037583121194</v>
      </c>
      <c r="AD6">
        <f t="shared" si="1"/>
        <v>739.49621369703425</v>
      </c>
      <c r="AE6">
        <f>'IDT-1'!B6</f>
        <v>0</v>
      </c>
      <c r="AF6" s="24"/>
      <c r="AG6">
        <f t="shared" si="2"/>
        <v>739.49621369703425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558.04777285314037</v>
      </c>
      <c r="P7" s="36">
        <v>62.666018634136968</v>
      </c>
      <c r="Q7" s="36">
        <v>15.43</v>
      </c>
      <c r="R7" s="38">
        <v>0</v>
      </c>
      <c r="S7" s="38">
        <v>0</v>
      </c>
      <c r="T7" s="37">
        <f>SUMPRODUCT(LTA!J7:AN7,LTA!J$101:AN$101,LTA!J$103:AN$103)</f>
        <v>55.8</v>
      </c>
      <c r="U7" s="37">
        <f>SUMPRODUCT(LTA!J7:AN7,LTA!J$102:AN$102,LTA!J$103:AN$103)</f>
        <v>91.210000000000008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-255.64999999999998</v>
      </c>
      <c r="AC7">
        <f t="shared" si="0"/>
        <v>10.552042108784585</v>
      </c>
      <c r="AD7">
        <f t="shared" si="1"/>
        <v>716.11002629807069</v>
      </c>
      <c r="AE7">
        <f>'IDT-1'!B7</f>
        <v>0</v>
      </c>
      <c r="AF7" s="24"/>
      <c r="AG7">
        <f t="shared" si="2"/>
        <v>716.11002629807069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562.96777285314045</v>
      </c>
      <c r="P8" s="36">
        <v>62.666018634136968</v>
      </c>
      <c r="Q8" s="36">
        <v>15.43</v>
      </c>
      <c r="R8" s="38">
        <v>0</v>
      </c>
      <c r="S8" s="38">
        <v>0</v>
      </c>
      <c r="T8" s="37">
        <f>SUMPRODUCT(LTA!J8:AN8,LTA!J$101:AN$101,LTA!J$103:AN$103)</f>
        <v>55.42</v>
      </c>
      <c r="U8" s="37">
        <f>SUMPRODUCT(LTA!J8:AN8,LTA!J$102:AN$102,LTA!J$103:AN$103)</f>
        <v>90.890000000000015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-255.64999999999998</v>
      </c>
      <c r="AC8">
        <f t="shared" si="0"/>
        <v>10.629845897409032</v>
      </c>
      <c r="AD8">
        <f t="shared" si="1"/>
        <v>715.25222250944626</v>
      </c>
      <c r="AE8">
        <f>'IDT-1'!B8</f>
        <v>0</v>
      </c>
      <c r="AF8" s="24"/>
      <c r="AG8">
        <f t="shared" si="2"/>
        <v>715.25222250944626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582.01084585598721</v>
      </c>
      <c r="P9" s="36">
        <v>62.666018634136968</v>
      </c>
      <c r="Q9" s="36">
        <v>15.43</v>
      </c>
      <c r="R9" s="38">
        <v>0</v>
      </c>
      <c r="S9" s="38">
        <v>0</v>
      </c>
      <c r="T9" s="37">
        <f>SUMPRODUCT(LTA!J9:AN9,LTA!J$101:AN$101,LTA!J$103:AN$103)</f>
        <v>54.53</v>
      </c>
      <c r="U9" s="37">
        <f>SUMPRODUCT(LTA!J9:AN9,LTA!J$102:AN$102,LTA!J$103:AN$103)</f>
        <v>90.539999999999992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-255.64999999999998</v>
      </c>
      <c r="AC9">
        <f t="shared" si="0"/>
        <v>10.974228338305393</v>
      </c>
      <c r="AD9">
        <f t="shared" si="1"/>
        <v>709.7109130713967</v>
      </c>
      <c r="AE9">
        <f>'IDT-1'!B9</f>
        <v>0</v>
      </c>
      <c r="AF9" s="24"/>
      <c r="AG9">
        <f t="shared" si="2"/>
        <v>709.7109130713967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591.72599149680923</v>
      </c>
      <c r="P10" s="36">
        <v>62.666018634136968</v>
      </c>
      <c r="Q10" s="36">
        <v>15.43</v>
      </c>
      <c r="R10" s="38">
        <v>0</v>
      </c>
      <c r="S10" s="38">
        <v>0</v>
      </c>
      <c r="T10" s="37">
        <f>SUMPRODUCT(LTA!J10:AN10,LTA!J$101:AN$101,LTA!J$103:AN$103)</f>
        <v>48.62</v>
      </c>
      <c r="U10" s="37">
        <f>SUMPRODUCT(LTA!J10:AN10,LTA!J$102:AN$102,LTA!J$103:AN$103)</f>
        <v>90.490000000000009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-255.64999999999998</v>
      </c>
      <c r="AC10">
        <f t="shared" si="0"/>
        <v>11.166723558461191</v>
      </c>
      <c r="AD10">
        <f t="shared" si="1"/>
        <v>694.27356349206298</v>
      </c>
      <c r="AE10">
        <f>'IDT-1'!B10</f>
        <v>0</v>
      </c>
      <c r="AF10" s="24"/>
      <c r="AG10">
        <f t="shared" si="2"/>
        <v>694.27356349206298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599.24799625601747</v>
      </c>
      <c r="P11" s="36">
        <v>77.13</v>
      </c>
      <c r="Q11" s="36">
        <v>15.43</v>
      </c>
      <c r="R11" s="38">
        <v>0</v>
      </c>
      <c r="S11" s="38">
        <v>0</v>
      </c>
      <c r="T11" s="37">
        <f>SUMPRODUCT(LTA!J11:AN11,LTA!J$101:AN$101,LTA!J$103:AN$103)</f>
        <v>43.180000000000007</v>
      </c>
      <c r="U11" s="37">
        <f>SUMPRODUCT(LTA!J11:AN11,LTA!J$102:AN$102,LTA!J$103:AN$103)</f>
        <v>79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-255.64999999999998</v>
      </c>
      <c r="AC11">
        <f t="shared" si="0"/>
        <v>11.395139311859348</v>
      </c>
      <c r="AD11">
        <f t="shared" si="1"/>
        <v>677.05113386373614</v>
      </c>
      <c r="AE11">
        <f>'IDT-1'!B11</f>
        <v>0</v>
      </c>
      <c r="AF11" s="24"/>
      <c r="AG11">
        <f t="shared" si="2"/>
        <v>677.05113386373614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657.1464005370575</v>
      </c>
      <c r="P12" s="36">
        <v>77.13</v>
      </c>
      <c r="Q12" s="36">
        <v>15.43</v>
      </c>
      <c r="R12" s="38">
        <v>0</v>
      </c>
      <c r="S12" s="38">
        <v>0</v>
      </c>
      <c r="T12" s="37">
        <f>SUMPRODUCT(LTA!J12:AN12,LTA!J$101:AN$101,LTA!J$103:AN$103)</f>
        <v>43.29</v>
      </c>
      <c r="U12" s="37">
        <f>SUMPRODUCT(LTA!J12:AN12,LTA!J$102:AN$102,LTA!J$103:AN$103)</f>
        <v>80.28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-255.64999999999998</v>
      </c>
      <c r="AC12">
        <f t="shared" si="0"/>
        <v>12.426844844488093</v>
      </c>
      <c r="AD12">
        <f t="shared" si="1"/>
        <v>672.30783261214719</v>
      </c>
      <c r="AE12">
        <f>'IDT-1'!B12</f>
        <v>0</v>
      </c>
      <c r="AF12" s="24"/>
      <c r="AG12">
        <f t="shared" si="2"/>
        <v>672.30783261214719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629.80430114837054</v>
      </c>
      <c r="P13" s="36">
        <v>57.85</v>
      </c>
      <c r="Q13" s="36">
        <v>14.46</v>
      </c>
      <c r="R13" s="38">
        <v>0</v>
      </c>
      <c r="S13" s="38">
        <v>0</v>
      </c>
      <c r="T13" s="37">
        <f>SUMPRODUCT(LTA!J13:AN13,LTA!J$101:AN$101,LTA!J$103:AN$103)</f>
        <v>41.52</v>
      </c>
      <c r="U13" s="37">
        <f>SUMPRODUCT(LTA!J13:AN13,LTA!J$102:AN$102,LTA!J$103:AN$103)</f>
        <v>79.52000000000001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-255.64999999999998</v>
      </c>
      <c r="AC13">
        <f t="shared" si="0"/>
        <v>11.446722799780447</v>
      </c>
      <c r="AD13">
        <f t="shared" si="1"/>
        <v>689.165855268168</v>
      </c>
      <c r="AE13">
        <f>'IDT-1'!B13</f>
        <v>0</v>
      </c>
      <c r="AF13" s="24"/>
      <c r="AG13">
        <f t="shared" si="2"/>
        <v>689.165855268168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629.80430114837054</v>
      </c>
      <c r="P14" s="36">
        <v>57.85</v>
      </c>
      <c r="Q14" s="36">
        <v>14.46</v>
      </c>
      <c r="R14" s="38">
        <v>0</v>
      </c>
      <c r="S14" s="38">
        <v>0</v>
      </c>
      <c r="T14" s="37">
        <f>SUMPRODUCT(LTA!J14:AN14,LTA!J$101:AN$101,LTA!J$103:AN$103)</f>
        <v>41.769999999999996</v>
      </c>
      <c r="U14" s="37">
        <f>SUMPRODUCT(LTA!J14:AN14,LTA!J$102:AN$102,LTA!J$103:AN$103)</f>
        <v>78.84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-255.64999999999998</v>
      </c>
      <c r="AC14">
        <f t="shared" si="0"/>
        <v>11.443110799780449</v>
      </c>
      <c r="AD14">
        <f t="shared" si="1"/>
        <v>688.73946726816814</v>
      </c>
      <c r="AE14">
        <f>'IDT-1'!B14</f>
        <v>0</v>
      </c>
      <c r="AF14" s="24"/>
      <c r="AG14">
        <f t="shared" si="2"/>
        <v>688.73946726816814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593.06517253372783</v>
      </c>
      <c r="P15" s="36">
        <v>57.85</v>
      </c>
      <c r="Q15" s="36">
        <v>14.46</v>
      </c>
      <c r="R15" s="38">
        <v>0</v>
      </c>
      <c r="S15" s="38">
        <v>0</v>
      </c>
      <c r="T15" s="37">
        <f>SUMPRODUCT(LTA!J15:AN15,LTA!J$101:AN$101,LTA!J$103:AN$103)</f>
        <v>42.160000000000004</v>
      </c>
      <c r="U15" s="37">
        <f>SUMPRODUCT(LTA!J15:AN15,LTA!J$102:AN$102,LTA!J$103:AN$103)</f>
        <v>78.81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-255.64999999999998</v>
      </c>
      <c r="AC15">
        <f t="shared" si="0"/>
        <v>10.781737494972107</v>
      </c>
      <c r="AD15">
        <f t="shared" si="1"/>
        <v>695.02171195833364</v>
      </c>
      <c r="AE15">
        <f>'IDT-1'!B15</f>
        <v>0</v>
      </c>
      <c r="AF15" s="24"/>
      <c r="AG15">
        <f t="shared" si="2"/>
        <v>695.02171195833364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545.16671836229943</v>
      </c>
      <c r="P16" s="36">
        <v>57.85</v>
      </c>
      <c r="Q16" s="36">
        <v>14.46</v>
      </c>
      <c r="R16" s="38">
        <v>0</v>
      </c>
      <c r="S16" s="38">
        <v>0</v>
      </c>
      <c r="T16" s="37">
        <f>SUMPRODUCT(LTA!J16:AN16,LTA!J$101:AN$101,LTA!J$103:AN$103)</f>
        <v>41.620000000000005</v>
      </c>
      <c r="U16" s="37">
        <f>SUMPRODUCT(LTA!J16:AN16,LTA!J$102:AN$102,LTA!J$103:AN$103)</f>
        <v>78.42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-255.64999999999998</v>
      </c>
      <c r="AC16">
        <f t="shared" si="0"/>
        <v>10.28672943273566</v>
      </c>
      <c r="AD16">
        <f t="shared" si="1"/>
        <v>700.85826584914173</v>
      </c>
      <c r="AE16">
        <f>'IDT-1'!B16</f>
        <v>0</v>
      </c>
      <c r="AF16" s="24"/>
      <c r="AG16">
        <f t="shared" si="2"/>
        <v>700.85826584914173</v>
      </c>
      <c r="AI16" s="34">
        <f>PXIL!H16</f>
        <v>0</v>
      </c>
      <c r="AJ16" s="34">
        <f>PXIL!N16</f>
        <v>0</v>
      </c>
      <c r="AK16" s="34">
        <f>RTM_IEX!H16</f>
        <v>22.17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505.48476372004677</v>
      </c>
      <c r="P17" s="36">
        <v>57.85</v>
      </c>
      <c r="Q17" s="36">
        <v>14.46</v>
      </c>
      <c r="R17" s="38">
        <v>0</v>
      </c>
      <c r="S17" s="38">
        <v>0</v>
      </c>
      <c r="T17" s="37">
        <f>SUMPRODUCT(LTA!J17:AN17,LTA!J$101:AN$101,LTA!J$103:AN$103)</f>
        <v>42.010000000000005</v>
      </c>
      <c r="U17" s="37">
        <f>SUMPRODUCT(LTA!J17:AN17,LTA!J$102:AN$102,LTA!J$103:AN$103)</f>
        <v>76.88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-255.64999999999998</v>
      </c>
      <c r="AC17">
        <f t="shared" si="0"/>
        <v>10.251517013740738</v>
      </c>
      <c r="AD17">
        <f t="shared" si="1"/>
        <v>696.70152362588396</v>
      </c>
      <c r="AE17">
        <f>'IDT-1'!B17</f>
        <v>0</v>
      </c>
      <c r="AF17" s="24"/>
      <c r="AG17">
        <f t="shared" si="2"/>
        <v>696.70152362588396</v>
      </c>
      <c r="AI17" s="34">
        <f>PXIL!H17</f>
        <v>0</v>
      </c>
      <c r="AJ17" s="34">
        <f>PXIL!N17</f>
        <v>0</v>
      </c>
      <c r="AK17" s="34">
        <f>RTM_IEX!H17</f>
        <v>58.81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505.48476372004677</v>
      </c>
      <c r="P18" s="36">
        <v>57.85</v>
      </c>
      <c r="Q18" s="36">
        <v>14.46</v>
      </c>
      <c r="R18" s="38">
        <v>0</v>
      </c>
      <c r="S18" s="38">
        <v>0</v>
      </c>
      <c r="T18" s="37">
        <f>SUMPRODUCT(LTA!J18:AN18,LTA!J$101:AN$101,LTA!J$103:AN$103)</f>
        <v>42.260000000000005</v>
      </c>
      <c r="U18" s="37">
        <f>SUMPRODUCT(LTA!J18:AN18,LTA!J$102:AN$102,LTA!J$103:AN$103)</f>
        <v>79.39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-255.64999999999998</v>
      </c>
      <c r="AC18">
        <f t="shared" si="0"/>
        <v>10.323253013740736</v>
      </c>
      <c r="AD18">
        <f t="shared" si="1"/>
        <v>705.16978762588406</v>
      </c>
      <c r="AE18">
        <f>'IDT-1'!B18</f>
        <v>0</v>
      </c>
      <c r="AF18" s="24"/>
      <c r="AG18">
        <f t="shared" si="2"/>
        <v>705.16978762588406</v>
      </c>
      <c r="AI18" s="34">
        <f>PXIL!H18</f>
        <v>0</v>
      </c>
      <c r="AJ18" s="34">
        <f>PXIL!N18</f>
        <v>0</v>
      </c>
      <c r="AK18" s="34">
        <f>RTM_IEX!H18</f>
        <v>64.59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515.1698119830869</v>
      </c>
      <c r="P19" s="36">
        <v>57.85</v>
      </c>
      <c r="Q19" s="36">
        <v>14.46</v>
      </c>
      <c r="R19" s="38">
        <v>0</v>
      </c>
      <c r="S19" s="38">
        <v>0</v>
      </c>
      <c r="T19" s="37">
        <f>SUMPRODUCT(LTA!J19:AN19,LTA!J$101:AN$101,LTA!J$103:AN$103)</f>
        <v>43.69</v>
      </c>
      <c r="U19" s="37">
        <f>SUMPRODUCT(LTA!J19:AN19,LTA!J$102:AN$102,LTA!J$103:AN$103)</f>
        <v>79.080000000000013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-255.64999999999998</v>
      </c>
      <c r="AC19">
        <f t="shared" si="0"/>
        <v>10.470715419150276</v>
      </c>
      <c r="AD19">
        <f t="shared" si="1"/>
        <v>722.57737348351486</v>
      </c>
      <c r="AE19">
        <f>'IDT-1'!B19</f>
        <v>0</v>
      </c>
      <c r="AF19" s="24"/>
      <c r="AG19">
        <f t="shared" si="2"/>
        <v>722.57737348351486</v>
      </c>
      <c r="AI19" s="34">
        <f>PXIL!H19</f>
        <v>0</v>
      </c>
      <c r="AJ19" s="34">
        <f>PXIL!N19</f>
        <v>0</v>
      </c>
      <c r="AK19" s="34">
        <f>RTM_IEX!H19</f>
        <v>71.34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516.96261209098896</v>
      </c>
      <c r="P20" s="36">
        <v>86.77</v>
      </c>
      <c r="Q20" s="36">
        <v>14.46</v>
      </c>
      <c r="R20" s="38">
        <v>0</v>
      </c>
      <c r="S20" s="38">
        <v>0</v>
      </c>
      <c r="T20" s="37">
        <f>SUMPRODUCT(LTA!J20:AN20,LTA!J$101:AN$101,LTA!J$103:AN$103)</f>
        <v>37.989999999999995</v>
      </c>
      <c r="U20" s="37">
        <f>SUMPRODUCT(LTA!J20:AN20,LTA!J$102:AN$102,LTA!J$103:AN$103)</f>
        <v>78.949999999999989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-255.64999999999998</v>
      </c>
      <c r="AC20">
        <f t="shared" si="0"/>
        <v>10.744578940056652</v>
      </c>
      <c r="AD20">
        <f t="shared" si="1"/>
        <v>754.90631007051036</v>
      </c>
      <c r="AE20">
        <f>'IDT-1'!B20</f>
        <v>0</v>
      </c>
      <c r="AF20" s="24"/>
      <c r="AG20">
        <f t="shared" si="2"/>
        <v>754.90631007051036</v>
      </c>
      <c r="AI20" s="34">
        <f>PXIL!H20</f>
        <v>0</v>
      </c>
      <c r="AJ20" s="34">
        <f>PXIL!N20</f>
        <v>0</v>
      </c>
      <c r="AK20" s="34">
        <f>RTM_IEX!H20</f>
        <v>79.06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476.19344636798917</v>
      </c>
      <c r="P21" s="36">
        <v>86.77</v>
      </c>
      <c r="Q21" s="36">
        <v>14.46</v>
      </c>
      <c r="R21" s="38">
        <v>0</v>
      </c>
      <c r="S21" s="38">
        <v>0</v>
      </c>
      <c r="T21" s="37">
        <f>SUMPRODUCT(LTA!J21:AN21,LTA!J$101:AN$101,LTA!J$103:AN$103)</f>
        <v>37.879999999999995</v>
      </c>
      <c r="U21" s="37">
        <f>SUMPRODUCT(LTA!J21:AN21,LTA!J$102:AN$102,LTA!J$103:AN$103)</f>
        <v>78.490000000000009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-255.64999999999998</v>
      </c>
      <c r="AC21">
        <f t="shared" si="0"/>
        <v>10.964161947983452</v>
      </c>
      <c r="AD21">
        <f t="shared" si="1"/>
        <v>780.82756133958367</v>
      </c>
      <c r="AE21">
        <f>'IDT-1'!B21</f>
        <v>0</v>
      </c>
      <c r="AF21" s="24"/>
      <c r="AG21">
        <f t="shared" si="2"/>
        <v>780.82756133958367</v>
      </c>
      <c r="AI21" s="34">
        <f>PXIL!H21</f>
        <v>0</v>
      </c>
      <c r="AJ21" s="34">
        <f>PXIL!N21</f>
        <v>0</v>
      </c>
      <c r="AK21" s="34">
        <f>RTM_IEX!H21</f>
        <v>146.54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476.19344636798917</v>
      </c>
      <c r="P22" s="36">
        <v>86.77</v>
      </c>
      <c r="Q22" s="36">
        <v>14.46</v>
      </c>
      <c r="R22" s="38">
        <v>0</v>
      </c>
      <c r="S22" s="38">
        <v>0</v>
      </c>
      <c r="T22" s="37">
        <f>SUMPRODUCT(LTA!J22:AN22,LTA!J$101:AN$101,LTA!J$103:AN$103)</f>
        <v>37.769999999999996</v>
      </c>
      <c r="U22" s="37">
        <f>SUMPRODUCT(LTA!J22:AN22,LTA!J$102:AN$102,LTA!J$103:AN$103)</f>
        <v>75.180000000000007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-255.64999999999998</v>
      </c>
      <c r="AC22">
        <f t="shared" si="0"/>
        <v>11.137957947983454</v>
      </c>
      <c r="AD22">
        <f t="shared" si="1"/>
        <v>801.3437653395838</v>
      </c>
      <c r="AE22">
        <f>'IDT-1'!B22</f>
        <v>0</v>
      </c>
      <c r="AF22" s="24"/>
      <c r="AG22">
        <f t="shared" si="2"/>
        <v>801.3437653395838</v>
      </c>
      <c r="AI22" s="34">
        <f>PXIL!H22</f>
        <v>0</v>
      </c>
      <c r="AJ22" s="34">
        <f>PXIL!N22</f>
        <v>0</v>
      </c>
      <c r="AK22" s="34">
        <f>RTM_IEX!H22</f>
        <v>170.65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527.93307410487307</v>
      </c>
      <c r="P23" s="36">
        <v>115.69</v>
      </c>
      <c r="Q23" s="36">
        <v>38.199999999999996</v>
      </c>
      <c r="R23" s="38">
        <v>0</v>
      </c>
      <c r="S23" s="38">
        <v>0</v>
      </c>
      <c r="T23" s="37">
        <f>SUMPRODUCT(LTA!J23:AN23,LTA!J$101:AN$101,LTA!J$103:AN$103)</f>
        <v>37.67</v>
      </c>
      <c r="U23" s="37">
        <f>SUMPRODUCT(LTA!J23:AN23,LTA!J$102:AN$102,LTA!J$103:AN$103)</f>
        <v>74.69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-255.64999999999998</v>
      </c>
      <c r="AC23">
        <f t="shared" si="0"/>
        <v>11.613058820973277</v>
      </c>
      <c r="AD23">
        <f t="shared" si="1"/>
        <v>857.42829220347778</v>
      </c>
      <c r="AE23">
        <f>'IDT-1'!B23</f>
        <v>0</v>
      </c>
      <c r="AF23" s="24"/>
      <c r="AG23">
        <f t="shared" si="2"/>
        <v>857.42829220347778</v>
      </c>
      <c r="AI23" s="34">
        <f>PXIL!H23</f>
        <v>0</v>
      </c>
      <c r="AJ23" s="34">
        <f>PXIL!N23</f>
        <v>0</v>
      </c>
      <c r="AK23" s="34">
        <f>RTM_IEX!H23</f>
        <v>123.4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616.96147867706077</v>
      </c>
      <c r="P24" s="36">
        <v>115.6953335484763</v>
      </c>
      <c r="Q24" s="36">
        <v>38.199999999999996</v>
      </c>
      <c r="R24" s="38">
        <v>0</v>
      </c>
      <c r="S24" s="38">
        <v>0</v>
      </c>
      <c r="T24" s="37">
        <f>SUMPRODUCT(LTA!J24:AN24,LTA!J$101:AN$101,LTA!J$103:AN$103)</f>
        <v>37.56</v>
      </c>
      <c r="U24" s="37">
        <f>SUMPRODUCT(LTA!J24:AN24,LTA!J$102:AN$102,LTA!J$103:AN$103)</f>
        <v>63.68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-255.64999999999998</v>
      </c>
      <c r="AC24">
        <f t="shared" si="0"/>
        <v>12.178494221186853</v>
      </c>
      <c r="AD24">
        <f t="shared" si="1"/>
        <v>924.17659492392806</v>
      </c>
      <c r="AE24">
        <f>'IDT-1'!B24</f>
        <v>6</v>
      </c>
      <c r="AF24" s="24"/>
      <c r="AG24">
        <f t="shared" si="2"/>
        <v>930.17659492392806</v>
      </c>
      <c r="AI24" s="34">
        <f>PXIL!H24</f>
        <v>0</v>
      </c>
      <c r="AJ24" s="34">
        <f>PXIL!N24</f>
        <v>0</v>
      </c>
      <c r="AK24" s="34">
        <f>RTM_IEX!H24</f>
        <v>112.8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638.64040171320505</v>
      </c>
      <c r="P25" s="36">
        <v>115.69</v>
      </c>
      <c r="Q25" s="36">
        <v>38.473306662028179</v>
      </c>
      <c r="R25" s="38">
        <v>0</v>
      </c>
      <c r="S25" s="38">
        <v>0</v>
      </c>
      <c r="T25" s="37">
        <f>SUMPRODUCT(LTA!J25:AN25,LTA!J$101:AN$101,LTA!J$103:AN$103)</f>
        <v>37.449999999999996</v>
      </c>
      <c r="U25" s="37">
        <f>SUMPRODUCT(LTA!J25:AN25,LTA!J$102:AN$102,LTA!J$103:AN$103)</f>
        <v>63.42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-255.64999999999998</v>
      </c>
      <c r="AC25">
        <f t="shared" si="0"/>
        <v>12.181576148844302</v>
      </c>
      <c r="AD25">
        <f t="shared" si="1"/>
        <v>924.54040914596692</v>
      </c>
      <c r="AE25">
        <f>'IDT-1'!B25</f>
        <v>98</v>
      </c>
      <c r="AF25" s="24"/>
      <c r="AG25">
        <f t="shared" si="2"/>
        <v>1022.5404091459669</v>
      </c>
      <c r="AI25" s="34">
        <f>PXIL!H25</f>
        <v>0</v>
      </c>
      <c r="AJ25" s="34">
        <f>PXIL!N25</f>
        <v>0</v>
      </c>
      <c r="AK25" s="34">
        <f>RTM_IEX!H25</f>
        <v>91.59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675.65160790381753</v>
      </c>
      <c r="P26" s="36">
        <v>115.69</v>
      </c>
      <c r="Q26" s="36">
        <v>38.473306662028179</v>
      </c>
      <c r="R26" s="38">
        <v>0</v>
      </c>
      <c r="S26" s="38">
        <v>0</v>
      </c>
      <c r="T26" s="37">
        <f>SUMPRODUCT(LTA!J26:AN26,LTA!J$101:AN$101,LTA!J$103:AN$103)</f>
        <v>36.9</v>
      </c>
      <c r="U26" s="37">
        <f>SUMPRODUCT(LTA!J26:AN26,LTA!J$102:AN$102,LTA!J$103:AN$103)</f>
        <v>61.59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-255.64999999999998</v>
      </c>
      <c r="AC26">
        <f t="shared" si="0"/>
        <v>12.529178280845446</v>
      </c>
      <c r="AD26">
        <f t="shared" si="1"/>
        <v>965.57401320457814</v>
      </c>
      <c r="AE26">
        <f>'IDT-1'!B26</f>
        <v>109</v>
      </c>
      <c r="AF26" s="24"/>
      <c r="AG26">
        <f t="shared" si="2"/>
        <v>1074.574013204578</v>
      </c>
      <c r="AI26" s="34">
        <f>PXIL!H26</f>
        <v>0</v>
      </c>
      <c r="AJ26" s="34">
        <f>PXIL!N26</f>
        <v>0</v>
      </c>
      <c r="AK26" s="34">
        <f>RTM_IEX!H26</f>
        <v>98.34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731.90637079212433</v>
      </c>
      <c r="P27" s="36">
        <v>115.69</v>
      </c>
      <c r="Q27" s="36">
        <v>38.199999999999996</v>
      </c>
      <c r="R27" s="38">
        <v>0.08</v>
      </c>
      <c r="S27" s="38">
        <v>0</v>
      </c>
      <c r="T27" s="37">
        <f>SUMPRODUCT(LTA!J27:AN27,LTA!J$101:AN$101,LTA!J$103:AN$103)</f>
        <v>36.340000000000003</v>
      </c>
      <c r="U27" s="37">
        <f>SUMPRODUCT(LTA!J27:AN27,LTA!J$102:AN$102,LTA!J$103:AN$103)</f>
        <v>61.09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-211.28</v>
      </c>
      <c r="AC27">
        <f t="shared" si="0"/>
        <v>12.801637244892861</v>
      </c>
      <c r="AD27">
        <f t="shared" si="1"/>
        <v>1086.8530104668093</v>
      </c>
      <c r="AE27">
        <f>'IDT-1'!B27</f>
        <v>52</v>
      </c>
      <c r="AF27" s="24"/>
      <c r="AG27">
        <f t="shared" si="2"/>
        <v>1138.8530104668093</v>
      </c>
      <c r="AI27" s="34">
        <f>PXIL!H27</f>
        <v>0</v>
      </c>
      <c r="AJ27" s="34">
        <f>PXIL!N27</f>
        <v>0</v>
      </c>
      <c r="AK27" s="34">
        <f>RTM_IEX!H27</f>
        <v>120.52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796.88700181445915</v>
      </c>
      <c r="P28" s="36">
        <v>115.69</v>
      </c>
      <c r="Q28" s="36">
        <v>38.199999999999996</v>
      </c>
      <c r="R28" s="38">
        <v>1.6100000000000003</v>
      </c>
      <c r="S28" s="38">
        <v>0</v>
      </c>
      <c r="T28" s="37">
        <f>SUMPRODUCT(LTA!J28:AN28,LTA!J$101:AN$101,LTA!J$103:AN$103)</f>
        <v>35.94</v>
      </c>
      <c r="U28" s="37">
        <f>SUMPRODUCT(LTA!J28:AN28,LTA!J$102:AN$102,LTA!J$103:AN$103)</f>
        <v>61.56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96.830000000000013</v>
      </c>
      <c r="AB28" s="75">
        <f>-STOA!N28</f>
        <v>-211.28</v>
      </c>
      <c r="AC28">
        <f t="shared" si="0"/>
        <v>13.385190545480469</v>
      </c>
      <c r="AD28">
        <f t="shared" si="1"/>
        <v>1155.7400881885565</v>
      </c>
      <c r="AE28">
        <f>'IDT-1'!B28</f>
        <v>41</v>
      </c>
      <c r="AF28" s="24"/>
      <c r="AG28">
        <f t="shared" si="2"/>
        <v>1196.7400881885565</v>
      </c>
      <c r="AI28" s="34">
        <f>PXIL!H28</f>
        <v>0</v>
      </c>
      <c r="AJ28" s="34">
        <f>PXIL!N28</f>
        <v>0</v>
      </c>
      <c r="AK28" s="34">
        <f>RTM_IEX!H28</f>
        <v>123.41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802.57422771445908</v>
      </c>
      <c r="P29" s="36">
        <v>115.69</v>
      </c>
      <c r="Q29" s="36">
        <v>38.199999999999996</v>
      </c>
      <c r="R29" s="38">
        <v>5.985204163330665</v>
      </c>
      <c r="S29" s="38">
        <v>0</v>
      </c>
      <c r="T29" s="37">
        <f>SUMPRODUCT(LTA!J29:AN29,LTA!J$101:AN$101,LTA!J$103:AN$103)</f>
        <v>35.21</v>
      </c>
      <c r="U29" s="37">
        <f>SUMPRODUCT(LTA!J29:AN29,LTA!J$102:AN$102,LTA!J$103:AN$103)</f>
        <v>54.28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71.349999999999994</v>
      </c>
      <c r="Z29" s="34">
        <f>IEX!N29</f>
        <v>0</v>
      </c>
      <c r="AA29" s="75">
        <f>STOA!H29</f>
        <v>96.830000000000013</v>
      </c>
      <c r="AB29" s="75">
        <f>-STOA!N29</f>
        <v>-211.28</v>
      </c>
      <c r="AC29">
        <f t="shared" si="0"/>
        <v>14.082662958012447</v>
      </c>
      <c r="AD29">
        <f t="shared" si="1"/>
        <v>1238.0750458393552</v>
      </c>
      <c r="AE29">
        <f>'IDT-1'!B29</f>
        <v>1.837</v>
      </c>
      <c r="AF29" s="24"/>
      <c r="AG29">
        <f t="shared" si="2"/>
        <v>1239.9120458393552</v>
      </c>
      <c r="AI29" s="34">
        <f>PXIL!H29</f>
        <v>0</v>
      </c>
      <c r="AJ29" s="34">
        <f>PXIL!N29</f>
        <v>0</v>
      </c>
      <c r="AK29" s="34">
        <f>RTM_IEX!H29</f>
        <v>133.04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802.57360559109895</v>
      </c>
      <c r="P30" s="36">
        <v>115.69</v>
      </c>
      <c r="Q30" s="36">
        <v>38.199999999999996</v>
      </c>
      <c r="R30" s="38">
        <v>15.435201988812928</v>
      </c>
      <c r="S30" s="38">
        <v>0</v>
      </c>
      <c r="T30" s="37">
        <f>SUMPRODUCT(LTA!J30:AN30,LTA!J$101:AN$101,LTA!J$103:AN$103)</f>
        <v>37.450000000000003</v>
      </c>
      <c r="U30" s="37">
        <f>SUMPRODUCT(LTA!J30:AN30,LTA!J$102:AN$102,LTA!J$103:AN$103)</f>
        <v>53.31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99.3</v>
      </c>
      <c r="Z30" s="34">
        <f>IEX!N30</f>
        <v>0</v>
      </c>
      <c r="AA30" s="75">
        <f>STOA!H30</f>
        <v>96.830000000000013</v>
      </c>
      <c r="AB30" s="75">
        <f>-STOA!N30</f>
        <v>-211.28</v>
      </c>
      <c r="AC30">
        <f t="shared" si="0"/>
        <v>14.504757713910275</v>
      </c>
      <c r="AD30">
        <f t="shared" si="1"/>
        <v>1287.9023267855796</v>
      </c>
      <c r="AE30">
        <f>'IDT-1'!B30</f>
        <v>0</v>
      </c>
      <c r="AF30" s="24"/>
      <c r="AG30">
        <f t="shared" si="2"/>
        <v>1287.9023267855796</v>
      </c>
      <c r="AI30" s="34">
        <f>PXIL!H30</f>
        <v>0</v>
      </c>
      <c r="AJ30" s="34">
        <f>PXIL!N30</f>
        <v>0</v>
      </c>
      <c r="AK30" s="34">
        <f>RTM_IEX!H30</f>
        <v>144.62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803.79553213081158</v>
      </c>
      <c r="P31" s="36">
        <v>115.69</v>
      </c>
      <c r="Q31" s="36">
        <v>38.199999999999996</v>
      </c>
      <c r="R31" s="38">
        <v>27.94</v>
      </c>
      <c r="S31" s="38">
        <v>0</v>
      </c>
      <c r="T31" s="37">
        <f>SUMPRODUCT(LTA!J31:AN31,LTA!J$101:AN$101,LTA!J$103:AN$103)</f>
        <v>42.65</v>
      </c>
      <c r="U31" s="37">
        <f>SUMPRODUCT(LTA!J31:AN31,LTA!J$102:AN$102,LTA!J$103:AN$103)</f>
        <v>52.35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133.05000000000001</v>
      </c>
      <c r="Z31" s="34">
        <f>IEX!N31</f>
        <v>0</v>
      </c>
      <c r="AA31" s="75">
        <f>STOA!H31</f>
        <v>96.98</v>
      </c>
      <c r="AB31" s="75">
        <f>-STOA!N31</f>
        <v>-211.28</v>
      </c>
      <c r="AC31">
        <f t="shared" si="0"/>
        <v>15.191430200137832</v>
      </c>
      <c r="AD31">
        <f t="shared" si="1"/>
        <v>1368.9623788502518</v>
      </c>
      <c r="AE31">
        <f>'IDT-1'!B31</f>
        <v>0</v>
      </c>
      <c r="AF31" s="24"/>
      <c r="AG31">
        <f t="shared" si="2"/>
        <v>1368.9623788502518</v>
      </c>
      <c r="AI31" s="34">
        <f>PXIL!H31</f>
        <v>0</v>
      </c>
      <c r="AJ31" s="34">
        <f>PXIL!N31</f>
        <v>0</v>
      </c>
      <c r="AK31" s="34">
        <f>RTM_IEX!H31</f>
        <v>174.5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810.92093701916667</v>
      </c>
      <c r="P32" s="36">
        <v>115.69</v>
      </c>
      <c r="Q32" s="36">
        <v>38.199999999999996</v>
      </c>
      <c r="R32" s="38">
        <v>38</v>
      </c>
      <c r="S32" s="38">
        <v>0</v>
      </c>
      <c r="T32" s="37">
        <f>SUMPRODUCT(LTA!J32:AN32,LTA!J$101:AN$101,LTA!J$103:AN$103)</f>
        <v>48.58</v>
      </c>
      <c r="U32" s="37">
        <f>SUMPRODUCT(LTA!J32:AN32,LTA!J$102:AN$102,LTA!J$103:AN$103)</f>
        <v>52.35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170.65</v>
      </c>
      <c r="Z32" s="34">
        <f>IEX!N32</f>
        <v>0</v>
      </c>
      <c r="AA32" s="75">
        <f>STOA!H32</f>
        <v>96.98</v>
      </c>
      <c r="AB32" s="75">
        <f>-STOA!N32</f>
        <v>-211.28</v>
      </c>
      <c r="AC32">
        <f t="shared" si="0"/>
        <v>15.806691601200017</v>
      </c>
      <c r="AD32">
        <f t="shared" si="1"/>
        <v>1441.5925223375446</v>
      </c>
      <c r="AE32">
        <f>'IDT-1'!B32</f>
        <v>0</v>
      </c>
      <c r="AF32" s="24"/>
      <c r="AG32">
        <f t="shared" si="2"/>
        <v>1441.5925223375446</v>
      </c>
      <c r="AI32" s="34">
        <f>PXIL!H32</f>
        <v>0</v>
      </c>
      <c r="AJ32" s="34">
        <f>PXIL!N32</f>
        <v>0</v>
      </c>
      <c r="AK32" s="34">
        <f>RTM_IEX!H32</f>
        <v>187.03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82.253887602212032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865.4578040526003</v>
      </c>
      <c r="P33" s="36">
        <v>115.69</v>
      </c>
      <c r="Q33" s="36">
        <v>38.199999999999996</v>
      </c>
      <c r="R33" s="38">
        <v>41.5</v>
      </c>
      <c r="S33" s="38">
        <v>0</v>
      </c>
      <c r="T33" s="37">
        <f>SUMPRODUCT(LTA!J33:AN33,LTA!J$101:AN$101,LTA!J$103:AN$103)</f>
        <v>61.02</v>
      </c>
      <c r="U33" s="37">
        <f>SUMPRODUCT(LTA!J33:AN33,LTA!J$102:AN$102,LTA!J$103:AN$103)</f>
        <v>52.35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214.03</v>
      </c>
      <c r="Z33" s="34">
        <f>IEX!N33</f>
        <v>0</v>
      </c>
      <c r="AA33" s="75">
        <f>STOA!H33</f>
        <v>96.98</v>
      </c>
      <c r="AB33" s="75">
        <f>-STOA!N33</f>
        <v>-211.28</v>
      </c>
      <c r="AC33">
        <f t="shared" si="0"/>
        <v>16.497229267207629</v>
      </c>
      <c r="AD33">
        <f t="shared" si="1"/>
        <v>1523.1088496724435</v>
      </c>
      <c r="AE33">
        <f>'IDT-1'!B33</f>
        <v>0</v>
      </c>
      <c r="AF33" s="24"/>
      <c r="AG33">
        <f t="shared" si="2"/>
        <v>1523.1088496724435</v>
      </c>
      <c r="AI33" s="34">
        <f>PXIL!H33</f>
        <v>0</v>
      </c>
      <c r="AJ33" s="34">
        <f>PXIL!N33</f>
        <v>0</v>
      </c>
      <c r="AK33" s="34">
        <f>RTM_IEX!H33</f>
        <v>157.15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82.253887602212032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817.83666416211906</v>
      </c>
      <c r="P34" s="36">
        <v>115.69</v>
      </c>
      <c r="Q34" s="36">
        <v>38.199999999999996</v>
      </c>
      <c r="R34" s="38">
        <v>41.5</v>
      </c>
      <c r="S34" s="38">
        <v>0</v>
      </c>
      <c r="T34" s="37">
        <f>SUMPRODUCT(LTA!J34:AN34,LTA!J$101:AN$101,LTA!J$103:AN$103)</f>
        <v>85.25</v>
      </c>
      <c r="U34" s="37">
        <f>SUMPRODUCT(LTA!J34:AN34,LTA!J$102:AN$102,LTA!J$103:AN$103)</f>
        <v>52.35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265.13</v>
      </c>
      <c r="Z34" s="34">
        <f>IEX!N34</f>
        <v>0</v>
      </c>
      <c r="AA34" s="75">
        <f>STOA!H34</f>
        <v>96.98</v>
      </c>
      <c r="AB34" s="75">
        <f>-STOA!N34</f>
        <v>-211.28</v>
      </c>
      <c r="AC34">
        <f t="shared" si="0"/>
        <v>16.754259692127587</v>
      </c>
      <c r="AD34">
        <f t="shared" si="1"/>
        <v>1553.4506793570424</v>
      </c>
      <c r="AE34">
        <f>'IDT-1'!B34</f>
        <v>0</v>
      </c>
      <c r="AF34" s="24"/>
      <c r="AG34">
        <f t="shared" si="2"/>
        <v>1553.4506793570424</v>
      </c>
      <c r="AI34" s="34">
        <f>PXIL!H34</f>
        <v>0</v>
      </c>
      <c r="AJ34" s="34">
        <f>PXIL!N34</f>
        <v>0</v>
      </c>
      <c r="AK34" s="34">
        <f>RTM_IEX!H34</f>
        <v>160.04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82.253887602212032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755.02943820387247</v>
      </c>
      <c r="P35" s="36">
        <v>115.69</v>
      </c>
      <c r="Q35" s="36">
        <v>38.199999999999996</v>
      </c>
      <c r="R35" s="38">
        <v>42</v>
      </c>
      <c r="S35" s="38">
        <v>0</v>
      </c>
      <c r="T35" s="37">
        <f>SUMPRODUCT(LTA!J35:AN35,LTA!J$101:AN$101,LTA!J$103:AN$103)</f>
        <v>118.92999999999999</v>
      </c>
      <c r="U35" s="37">
        <f>SUMPRODUCT(LTA!J35:AN35,LTA!J$102:AN$102,LTA!J$103:AN$103)</f>
        <v>52.35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229.46</v>
      </c>
      <c r="Z35" s="34">
        <f>IEX!N35</f>
        <v>0</v>
      </c>
      <c r="AA35" s="75">
        <f>STOA!H35</f>
        <v>97.360000000000014</v>
      </c>
      <c r="AB35" s="75">
        <f>-STOA!N35</f>
        <v>-211.28</v>
      </c>
      <c r="AC35">
        <f t="shared" si="0"/>
        <v>15.650522994078319</v>
      </c>
      <c r="AD35">
        <f t="shared" si="1"/>
        <v>1423.1571900968452</v>
      </c>
      <c r="AE35">
        <f>'IDT-1'!B35</f>
        <v>0</v>
      </c>
      <c r="AF35" s="24"/>
      <c r="AG35">
        <f t="shared" si="2"/>
        <v>1423.1571900968452</v>
      </c>
      <c r="AI35" s="34">
        <f>PXIL!H35</f>
        <v>0</v>
      </c>
      <c r="AJ35" s="34">
        <f>PXIL!N35</f>
        <v>0</v>
      </c>
      <c r="AK35" s="34">
        <f>RTM_IEX!H35</f>
        <v>92.56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741.41472728591339</v>
      </c>
      <c r="P36" s="36">
        <v>115.69</v>
      </c>
      <c r="Q36" s="36">
        <v>38.199999999999996</v>
      </c>
      <c r="R36" s="38">
        <v>42.5</v>
      </c>
      <c r="S36" s="38">
        <v>0</v>
      </c>
      <c r="T36" s="37">
        <f>SUMPRODUCT(LTA!J36:AN36,LTA!J$101:AN$101,LTA!J$103:AN$103)</f>
        <v>154.51999999999998</v>
      </c>
      <c r="U36" s="37">
        <f>SUMPRODUCT(LTA!J36:AN36,LTA!J$102:AN$102,LTA!J$103:AN$103)</f>
        <v>60.41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234.28</v>
      </c>
      <c r="Z36" s="34">
        <f>IEX!N36</f>
        <v>0</v>
      </c>
      <c r="AA36" s="75">
        <f>STOA!H36</f>
        <v>97.360000000000014</v>
      </c>
      <c r="AB36" s="75">
        <f>-STOA!N36</f>
        <v>-211.28</v>
      </c>
      <c r="AC36">
        <f t="shared" si="0"/>
        <v>15.931295422367461</v>
      </c>
      <c r="AD36">
        <f t="shared" si="1"/>
        <v>1456.3017067505966</v>
      </c>
      <c r="AE36">
        <f>'IDT-1'!B36</f>
        <v>0</v>
      </c>
      <c r="AF36" s="24"/>
      <c r="AG36">
        <f t="shared" si="2"/>
        <v>1456.3017067505966</v>
      </c>
      <c r="AI36" s="34">
        <f>PXIL!H36</f>
        <v>0</v>
      </c>
      <c r="AJ36" s="34">
        <f>PXIL!N36</f>
        <v>0</v>
      </c>
      <c r="AK36" s="34">
        <f>RTM_IEX!H36</f>
        <v>90.63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680.50956700017059</v>
      </c>
      <c r="P37" s="36">
        <v>115.69</v>
      </c>
      <c r="Q37" s="36">
        <v>38.199999999999996</v>
      </c>
      <c r="R37" s="38">
        <v>45</v>
      </c>
      <c r="S37" s="38">
        <v>0</v>
      </c>
      <c r="T37" s="37">
        <f>SUMPRODUCT(LTA!J37:AN37,LTA!J$101:AN$101,LTA!J$103:AN$103)</f>
        <v>204.11</v>
      </c>
      <c r="U37" s="37">
        <f>SUMPRODUCT(LTA!J37:AN37,LTA!J$102:AN$102,LTA!J$103:AN$103)</f>
        <v>59.839999999999996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222.71</v>
      </c>
      <c r="Z37" s="34">
        <f>IEX!N37</f>
        <v>0</v>
      </c>
      <c r="AA37" s="75">
        <f>STOA!H37</f>
        <v>97.360000000000014</v>
      </c>
      <c r="AB37" s="75">
        <f>-STOA!N37</f>
        <v>-211.28</v>
      </c>
      <c r="AC37">
        <f t="shared" si="0"/>
        <v>15.544684075967218</v>
      </c>
      <c r="AD37">
        <f t="shared" si="1"/>
        <v>1410.663157811254</v>
      </c>
      <c r="AE37">
        <f>'IDT-1'!B37</f>
        <v>0</v>
      </c>
      <c r="AF37" s="24"/>
      <c r="AG37">
        <f t="shared" si="2"/>
        <v>1410.663157811254</v>
      </c>
      <c r="AI37" s="34">
        <f>PXIL!H37</f>
        <v>0</v>
      </c>
      <c r="AJ37" s="34">
        <f>PXIL!N37</f>
        <v>0</v>
      </c>
      <c r="AK37" s="34">
        <f>RTM_IEX!H37</f>
        <v>65.56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82.253887602212032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658.27498420305426</v>
      </c>
      <c r="P38" s="36">
        <v>115.69</v>
      </c>
      <c r="Q38" s="36">
        <v>38.199999999999996</v>
      </c>
      <c r="R38" s="38">
        <v>45</v>
      </c>
      <c r="S38" s="38">
        <v>0</v>
      </c>
      <c r="T38" s="37">
        <f>SUMPRODUCT(LTA!J38:AN38,LTA!J$101:AN$101,LTA!J$103:AN$103)</f>
        <v>241.51</v>
      </c>
      <c r="U38" s="37">
        <f>SUMPRODUCT(LTA!J38:AN38,LTA!J$102:AN$102,LTA!J$103:AN$103)</f>
        <v>66.37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218.85</v>
      </c>
      <c r="Z38" s="34">
        <f>IEX!N38</f>
        <v>0</v>
      </c>
      <c r="AA38" s="75">
        <f>STOA!H38</f>
        <v>97.360000000000014</v>
      </c>
      <c r="AB38" s="75">
        <f>-STOA!N38</f>
        <v>-211.28</v>
      </c>
      <c r="AC38">
        <f t="shared" si="0"/>
        <v>15.694417580471447</v>
      </c>
      <c r="AD38">
        <f t="shared" si="1"/>
        <v>1428.3388415096338</v>
      </c>
      <c r="AE38">
        <f>'IDT-1'!B38</f>
        <v>0</v>
      </c>
      <c r="AF38" s="24"/>
      <c r="AG38">
        <f t="shared" si="2"/>
        <v>1428.3388415096338</v>
      </c>
      <c r="AI38" s="34">
        <f>PXIL!H38</f>
        <v>0</v>
      </c>
      <c r="AJ38" s="34">
        <f>PXIL!N38</f>
        <v>0</v>
      </c>
      <c r="AK38" s="34">
        <f>RTM_IEX!H38</f>
        <v>65.55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643.54029164422911</v>
      </c>
      <c r="P39" s="36">
        <v>115.69</v>
      </c>
      <c r="Q39" s="36">
        <v>38.199999999999996</v>
      </c>
      <c r="R39" s="38">
        <v>45</v>
      </c>
      <c r="S39" s="38">
        <v>0</v>
      </c>
      <c r="T39" s="37">
        <f>SUMPRODUCT(LTA!J39:AN39,LTA!J$101:AN$101,LTA!J$103:AN$103)</f>
        <v>274.27999999999997</v>
      </c>
      <c r="U39" s="37">
        <f>SUMPRODUCT(LTA!J39:AN39,LTA!J$102:AN$102,LTA!J$103:AN$103)</f>
        <v>65.77000000000001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159.08000000000001</v>
      </c>
      <c r="Z39" s="34">
        <f>IEX!N39</f>
        <v>0</v>
      </c>
      <c r="AA39" s="75">
        <f>STOA!H39</f>
        <v>97.360000000000014</v>
      </c>
      <c r="AB39" s="75">
        <f>-STOA!N39</f>
        <v>-211.28</v>
      </c>
      <c r="AC39">
        <f t="shared" si="0"/>
        <v>15.588913980723113</v>
      </c>
      <c r="AD39">
        <f t="shared" si="1"/>
        <v>1415.8843927583903</v>
      </c>
      <c r="AE39">
        <f>'IDT-1'!B39</f>
        <v>0</v>
      </c>
      <c r="AF39" s="24"/>
      <c r="AG39">
        <f t="shared" si="2"/>
        <v>1415.8843927583903</v>
      </c>
      <c r="AI39" s="34">
        <f>PXIL!H39</f>
        <v>0</v>
      </c>
      <c r="AJ39" s="34">
        <f>PXIL!N39</f>
        <v>0</v>
      </c>
      <c r="AK39" s="34">
        <f>RTM_IEX!H39</f>
        <v>95.45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627.95135505807525</v>
      </c>
      <c r="P40" s="36">
        <v>115.69</v>
      </c>
      <c r="Q40" s="36">
        <v>38.199999999999996</v>
      </c>
      <c r="R40" s="38">
        <v>45</v>
      </c>
      <c r="S40" s="38">
        <v>0</v>
      </c>
      <c r="T40" s="37">
        <f>SUMPRODUCT(LTA!J40:AN40,LTA!J$101:AN$101,LTA!J$103:AN$103)</f>
        <v>310.02</v>
      </c>
      <c r="U40" s="37">
        <f>SUMPRODUCT(LTA!J40:AN40,LTA!J$102:AN$102,LTA!J$103:AN$103)</f>
        <v>64.59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148.47</v>
      </c>
      <c r="Z40" s="34">
        <f>IEX!N40</f>
        <v>0</v>
      </c>
      <c r="AA40" s="75">
        <f>STOA!H40</f>
        <v>97.360000000000014</v>
      </c>
      <c r="AB40" s="75">
        <f>-STOA!N40</f>
        <v>-211.28</v>
      </c>
      <c r="AC40">
        <f t="shared" si="0"/>
        <v>15.707614913399425</v>
      </c>
      <c r="AD40">
        <f t="shared" si="1"/>
        <v>1429.8967552395602</v>
      </c>
      <c r="AE40">
        <f>'IDT-1'!B40</f>
        <v>0</v>
      </c>
      <c r="AF40" s="24"/>
      <c r="AG40">
        <f t="shared" si="2"/>
        <v>1429.8967552395602</v>
      </c>
      <c r="AI40" s="34">
        <f>PXIL!H40</f>
        <v>0</v>
      </c>
      <c r="AJ40" s="34">
        <f>PXIL!N40</f>
        <v>0</v>
      </c>
      <c r="AK40" s="34">
        <f>RTM_IEX!H40</f>
        <v>101.22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620.13788291340143</v>
      </c>
      <c r="P41" s="36">
        <v>115.69</v>
      </c>
      <c r="Q41" s="36">
        <v>38.199999999999996</v>
      </c>
      <c r="R41" s="38">
        <v>45</v>
      </c>
      <c r="S41" s="38">
        <v>0</v>
      </c>
      <c r="T41" s="37">
        <f>SUMPRODUCT(LTA!J41:AN41,LTA!J$101:AN$101,LTA!J$103:AN$103)</f>
        <v>345.41999999999996</v>
      </c>
      <c r="U41" s="37">
        <f>SUMPRODUCT(LTA!J41:AN41,LTA!J$102:AN$102,LTA!J$103:AN$103)</f>
        <v>63.800000000000004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152.32</v>
      </c>
      <c r="Z41" s="34">
        <f>IEX!N41</f>
        <v>0</v>
      </c>
      <c r="AA41" s="75">
        <f>STOA!H41</f>
        <v>97.360000000000014</v>
      </c>
      <c r="AB41" s="75">
        <f>-STOA!N41</f>
        <v>-211.28</v>
      </c>
      <c r="AC41">
        <f t="shared" si="0"/>
        <v>15.544037747384166</v>
      </c>
      <c r="AD41">
        <f t="shared" si="1"/>
        <v>1410.5868602609019</v>
      </c>
      <c r="AE41">
        <f>'IDT-1'!B41</f>
        <v>0</v>
      </c>
      <c r="AF41" s="24"/>
      <c r="AG41">
        <f t="shared" si="2"/>
        <v>1410.5868602609019</v>
      </c>
      <c r="AI41" s="34">
        <f>PXIL!H41</f>
        <v>0</v>
      </c>
      <c r="AJ41" s="34">
        <f>PXIL!N41</f>
        <v>0</v>
      </c>
      <c r="AK41" s="34">
        <f>RTM_IEX!H41</f>
        <v>51.1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637.41732000316119</v>
      </c>
      <c r="P42" s="36">
        <v>115.69</v>
      </c>
      <c r="Q42" s="36">
        <v>38.199999999999996</v>
      </c>
      <c r="R42" s="38">
        <v>45</v>
      </c>
      <c r="S42" s="38">
        <v>0</v>
      </c>
      <c r="T42" s="37">
        <f>SUMPRODUCT(LTA!J42:AN42,LTA!J$101:AN$101,LTA!J$103:AN$103)</f>
        <v>376.39</v>
      </c>
      <c r="U42" s="37">
        <f>SUMPRODUCT(LTA!J42:AN42,LTA!J$102:AN$102,LTA!J$103:AN$103)</f>
        <v>63.03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124.37</v>
      </c>
      <c r="Z42" s="34">
        <f>IEX!N42</f>
        <v>0</v>
      </c>
      <c r="AA42" s="75">
        <f>STOA!H42</f>
        <v>97.360000000000014</v>
      </c>
      <c r="AB42" s="75">
        <f>-STOA!N42</f>
        <v>-211.28</v>
      </c>
      <c r="AC42">
        <f t="shared" si="0"/>
        <v>15.505561018938149</v>
      </c>
      <c r="AD42">
        <f t="shared" si="1"/>
        <v>1406.044774079108</v>
      </c>
      <c r="AE42">
        <f>'IDT-1'!B42</f>
        <v>0</v>
      </c>
      <c r="AF42" s="24"/>
      <c r="AG42">
        <f t="shared" si="2"/>
        <v>1406.044774079108</v>
      </c>
      <c r="AI42" s="34">
        <f>PXIL!H42</f>
        <v>0</v>
      </c>
      <c r="AJ42" s="34">
        <f>PXIL!N42</f>
        <v>0</v>
      </c>
      <c r="AK42" s="34">
        <f>RTM_IEX!H42</f>
        <v>26.99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641.10790415649069</v>
      </c>
      <c r="P43" s="36">
        <v>115.69</v>
      </c>
      <c r="Q43" s="36">
        <v>38.199999999999996</v>
      </c>
      <c r="R43" s="38">
        <v>45</v>
      </c>
      <c r="S43" s="38">
        <v>0</v>
      </c>
      <c r="T43" s="37">
        <f>SUMPRODUCT(LTA!J43:AN43,LTA!J$101:AN$101,LTA!J$103:AN$103)</f>
        <v>401.22</v>
      </c>
      <c r="U43" s="37">
        <f>SUMPRODUCT(LTA!J43:AN43,LTA!J$102:AN$102,LTA!J$103:AN$103)</f>
        <v>62.410000000000004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147.5</v>
      </c>
      <c r="Z43" s="34">
        <f>IEX!N43</f>
        <v>0</v>
      </c>
      <c r="AA43" s="75">
        <f>STOA!H43</f>
        <v>97.360000000000014</v>
      </c>
      <c r="AB43" s="75">
        <f>-STOA!N43</f>
        <v>-211.28</v>
      </c>
      <c r="AC43">
        <f t="shared" si="0"/>
        <v>15.965794074566123</v>
      </c>
      <c r="AD43">
        <f t="shared" si="1"/>
        <v>1398.1115846135292</v>
      </c>
      <c r="AE43">
        <f>'IDT-1'!B43</f>
        <v>0</v>
      </c>
      <c r="AF43" s="24"/>
      <c r="AG43">
        <f t="shared" si="2"/>
        <v>1398.1115846135292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-31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623.81155902641581</v>
      </c>
      <c r="P44" s="36">
        <v>115.69</v>
      </c>
      <c r="Q44" s="36">
        <v>38.199999999999996</v>
      </c>
      <c r="R44" s="38">
        <v>45</v>
      </c>
      <c r="S44" s="38">
        <v>0</v>
      </c>
      <c r="T44" s="37">
        <f>SUMPRODUCT(LTA!J44:AN44,LTA!J$101:AN$101,LTA!J$103:AN$103)</f>
        <v>424.9</v>
      </c>
      <c r="U44" s="37">
        <f>SUMPRODUCT(LTA!J44:AN44,LTA!J$102:AN$102,LTA!J$103:AN$103)</f>
        <v>66.710000000000008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130.16</v>
      </c>
      <c r="Z44" s="34">
        <f>IEX!N44</f>
        <v>0</v>
      </c>
      <c r="AA44" s="75">
        <f>STOA!H44</f>
        <v>97.360000000000014</v>
      </c>
      <c r="AB44" s="75">
        <f>-STOA!N44</f>
        <v>-211.28</v>
      </c>
      <c r="AC44">
        <f t="shared" si="0"/>
        <v>15.765871094150377</v>
      </c>
      <c r="AD44">
        <f t="shared" si="1"/>
        <v>1408.6551624638701</v>
      </c>
      <c r="AE44">
        <f>'IDT-1'!B44</f>
        <v>0</v>
      </c>
      <c r="AF44" s="24"/>
      <c r="AG44">
        <f t="shared" si="2"/>
        <v>1408.6551624638701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623.81155902641581</v>
      </c>
      <c r="P45" s="36">
        <v>115.69</v>
      </c>
      <c r="Q45" s="36">
        <v>38.199999999999996</v>
      </c>
      <c r="R45" s="38">
        <v>45.6</v>
      </c>
      <c r="S45" s="38">
        <v>0</v>
      </c>
      <c r="T45" s="37">
        <f>SUMPRODUCT(LTA!J45:AN45,LTA!J$101:AN$101,LTA!J$103:AN$103)</f>
        <v>429.09000000000003</v>
      </c>
      <c r="U45" s="37">
        <f>SUMPRODUCT(LTA!J45:AN45,LTA!J$102:AN$102,LTA!J$103:AN$103)</f>
        <v>56.85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115.69</v>
      </c>
      <c r="Z45" s="34">
        <f>IEX!N45</f>
        <v>0</v>
      </c>
      <c r="AA45" s="75">
        <f>STOA!H45</f>
        <v>97.360000000000014</v>
      </c>
      <c r="AB45" s="75">
        <f>-STOA!N45</f>
        <v>-211.28</v>
      </c>
      <c r="AC45">
        <f t="shared" si="0"/>
        <v>15.635619725049935</v>
      </c>
      <c r="AD45">
        <f t="shared" si="1"/>
        <v>1385.2454138329704</v>
      </c>
      <c r="AE45">
        <f>'IDT-1'!B45</f>
        <v>0</v>
      </c>
      <c r="AF45" s="24"/>
      <c r="AG45">
        <f t="shared" si="2"/>
        <v>1385.2454138329704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617.60302488130731</v>
      </c>
      <c r="P46" s="36">
        <v>115.69</v>
      </c>
      <c r="Q46" s="36">
        <v>38.199999999999996</v>
      </c>
      <c r="R46" s="38">
        <v>45.599999999999994</v>
      </c>
      <c r="S46" s="38">
        <v>0</v>
      </c>
      <c r="T46" s="37">
        <f>SUMPRODUCT(LTA!J46:AN46,LTA!J$101:AN$101,LTA!J$103:AN$103)</f>
        <v>449.63000000000005</v>
      </c>
      <c r="U46" s="37">
        <f>SUMPRODUCT(LTA!J46:AN46,LTA!J$102:AN$102,LTA!J$103:AN$103)</f>
        <v>60.17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94.48</v>
      </c>
      <c r="Z46" s="34">
        <f>IEX!N46</f>
        <v>0</v>
      </c>
      <c r="AA46" s="75">
        <f>STOA!H46</f>
        <v>97.360000000000014</v>
      </c>
      <c r="AB46" s="75">
        <f>-STOA!N46</f>
        <v>-211.28</v>
      </c>
      <c r="AC46">
        <f t="shared" si="0"/>
        <v>15.537958776431912</v>
      </c>
      <c r="AD46">
        <f t="shared" si="1"/>
        <v>1389.7845406364802</v>
      </c>
      <c r="AE46">
        <f>'IDT-1'!B46</f>
        <v>0</v>
      </c>
      <c r="AF46" s="24"/>
      <c r="AG46">
        <f t="shared" si="2"/>
        <v>1389.7845406364802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600.89020493570092</v>
      </c>
      <c r="P47" s="36">
        <v>115.69</v>
      </c>
      <c r="Q47" s="36">
        <v>38.199999999999996</v>
      </c>
      <c r="R47" s="38">
        <v>44.6</v>
      </c>
      <c r="S47" s="38">
        <v>0</v>
      </c>
      <c r="T47" s="37">
        <f>SUMPRODUCT(LTA!J47:AN47,LTA!J$101:AN$101,LTA!J$103:AN$103)</f>
        <v>460.55</v>
      </c>
      <c r="U47" s="37">
        <f>SUMPRODUCT(LTA!J47:AN47,LTA!J$102:AN$102,LTA!J$103:AN$103)</f>
        <v>60.38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76.16</v>
      </c>
      <c r="Z47" s="34">
        <f>IEX!N47</f>
        <v>0</v>
      </c>
      <c r="AA47" s="75">
        <f>STOA!H47</f>
        <v>97.360000000000014</v>
      </c>
      <c r="AB47" s="75">
        <f>-STOA!N47</f>
        <v>-211.28</v>
      </c>
      <c r="AC47">
        <f t="shared" si="0"/>
        <v>15.258931528713156</v>
      </c>
      <c r="AD47">
        <f t="shared" si="1"/>
        <v>1376.9307499711197</v>
      </c>
      <c r="AE47">
        <f>'IDT-1'!B47</f>
        <v>0</v>
      </c>
      <c r="AF47" s="24"/>
      <c r="AG47">
        <f t="shared" si="2"/>
        <v>1376.9307499711197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598.5619799621636</v>
      </c>
      <c r="P48" s="36">
        <v>115.69</v>
      </c>
      <c r="Q48" s="36">
        <v>38.199999999999996</v>
      </c>
      <c r="R48" s="38">
        <v>44.6</v>
      </c>
      <c r="S48" s="38">
        <v>0</v>
      </c>
      <c r="T48" s="37">
        <f>SUMPRODUCT(LTA!J48:AN48,LTA!J$101:AN$101,LTA!J$103:AN$103)</f>
        <v>470.92</v>
      </c>
      <c r="U48" s="37">
        <f>SUMPRODUCT(LTA!J48:AN48,LTA!J$102:AN$102,LTA!J$103:AN$103)</f>
        <v>60.13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53.99</v>
      </c>
      <c r="Z48" s="34">
        <f>IEX!N48</f>
        <v>0</v>
      </c>
      <c r="AA48" s="75">
        <f>STOA!H48</f>
        <v>97.360000000000014</v>
      </c>
      <c r="AB48" s="75">
        <f>-STOA!N48</f>
        <v>-211.28</v>
      </c>
      <c r="AC48">
        <f t="shared" si="0"/>
        <v>15.138154438935441</v>
      </c>
      <c r="AD48">
        <f t="shared" si="1"/>
        <v>1362.6733020873596</v>
      </c>
      <c r="AE48">
        <f>'IDT-1'!B48</f>
        <v>0</v>
      </c>
      <c r="AF48" s="24"/>
      <c r="AG48">
        <f t="shared" si="2"/>
        <v>1362.6733020873596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81.533746610909432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609.20439770543749</v>
      </c>
      <c r="P49" s="36">
        <v>115.69</v>
      </c>
      <c r="Q49" s="36">
        <v>38.199999999999996</v>
      </c>
      <c r="R49" s="38">
        <v>44.6</v>
      </c>
      <c r="S49" s="38">
        <v>0</v>
      </c>
      <c r="T49" s="37">
        <f>SUMPRODUCT(LTA!J49:AN49,LTA!J$101:AN$101,LTA!J$103:AN$103)</f>
        <v>479.87</v>
      </c>
      <c r="U49" s="37">
        <f>SUMPRODUCT(LTA!J49:AN49,LTA!J$102:AN$102,LTA!J$103:AN$103)</f>
        <v>64.22999999999999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33.74</v>
      </c>
      <c r="Z49" s="34">
        <f>IEX!N49</f>
        <v>0</v>
      </c>
      <c r="AA49" s="75">
        <f>STOA!H49</f>
        <v>97.360000000000014</v>
      </c>
      <c r="AB49" s="75">
        <f>-STOA!N49</f>
        <v>-211.28</v>
      </c>
      <c r="AC49">
        <f t="shared" si="0"/>
        <v>15.21906554657877</v>
      </c>
      <c r="AD49">
        <f t="shared" si="1"/>
        <v>1372.2246656991606</v>
      </c>
      <c r="AE49">
        <f>'IDT-1'!B49</f>
        <v>0</v>
      </c>
      <c r="AF49" s="24"/>
      <c r="AG49">
        <f t="shared" si="2"/>
        <v>1372.2246656991606</v>
      </c>
      <c r="AI49" s="34">
        <f>PXIL!H49</f>
        <v>0</v>
      </c>
      <c r="AJ49" s="34">
        <f>PXIL!N49</f>
        <v>0</v>
      </c>
      <c r="AK49" s="34">
        <f>RTM_IEX!H49</f>
        <v>8.68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81.533746610909432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609.20439770543749</v>
      </c>
      <c r="P50" s="36">
        <v>115.69</v>
      </c>
      <c r="Q50" s="36">
        <v>38.199999999999996</v>
      </c>
      <c r="R50" s="38">
        <v>44.6</v>
      </c>
      <c r="S50" s="38">
        <v>0</v>
      </c>
      <c r="T50" s="37">
        <f>SUMPRODUCT(LTA!J50:AN50,LTA!J$101:AN$101,LTA!J$103:AN$103)</f>
        <v>489.06</v>
      </c>
      <c r="U50" s="37">
        <f>SUMPRODUCT(LTA!J50:AN50,LTA!J$102:AN$102,LTA!J$103:AN$103)</f>
        <v>63.830000000000005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14.46</v>
      </c>
      <c r="Z50" s="34">
        <f>IEX!N50</f>
        <v>0</v>
      </c>
      <c r="AA50" s="75">
        <f>STOA!H50</f>
        <v>97.360000000000014</v>
      </c>
      <c r="AB50" s="75">
        <f>-STOA!N50</f>
        <v>-211.28</v>
      </c>
      <c r="AC50">
        <f t="shared" si="0"/>
        <v>15.090461546578775</v>
      </c>
      <c r="AD50">
        <f t="shared" si="1"/>
        <v>1357.0432696991606</v>
      </c>
      <c r="AE50">
        <f>'IDT-1'!B50</f>
        <v>0</v>
      </c>
      <c r="AF50" s="24"/>
      <c r="AG50">
        <f t="shared" si="2"/>
        <v>1357.0432696991606</v>
      </c>
      <c r="AI50" s="34">
        <f>PXIL!H50</f>
        <v>0</v>
      </c>
      <c r="AJ50" s="34">
        <f>PXIL!N50</f>
        <v>0</v>
      </c>
      <c r="AK50" s="34">
        <f>RTM_IEX!H50</f>
        <v>3.86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81.533746610909432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595.45026335563784</v>
      </c>
      <c r="P51" s="36">
        <v>115.69</v>
      </c>
      <c r="Q51" s="36">
        <v>38.199999999999996</v>
      </c>
      <c r="R51" s="38">
        <v>44.6</v>
      </c>
      <c r="S51" s="38">
        <v>0</v>
      </c>
      <c r="T51" s="37">
        <f>SUMPRODUCT(LTA!J51:AN51,LTA!J$101:AN$101,LTA!J$103:AN$103)</f>
        <v>494.83</v>
      </c>
      <c r="U51" s="37">
        <f>SUMPRODUCT(LTA!J51:AN51,LTA!J$102:AN$102,LTA!J$103:AN$103)</f>
        <v>63.23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-211.28</v>
      </c>
      <c r="AC51">
        <f t="shared" si="0"/>
        <v>14.915293764389789</v>
      </c>
      <c r="AD51">
        <f t="shared" si="1"/>
        <v>1324.3143031315501</v>
      </c>
      <c r="AE51">
        <f>'IDT-1'!B51</f>
        <v>0</v>
      </c>
      <c r="AF51" s="24"/>
      <c r="AG51">
        <f t="shared" si="2"/>
        <v>1324.3143031315501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81.533746610909432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565.74190659350847</v>
      </c>
      <c r="P52" s="36">
        <v>115.69</v>
      </c>
      <c r="Q52" s="36">
        <v>38.199999999999996</v>
      </c>
      <c r="R52" s="38">
        <v>44.6</v>
      </c>
      <c r="S52" s="38">
        <v>0</v>
      </c>
      <c r="T52" s="37">
        <f>SUMPRODUCT(LTA!J52:AN52,LTA!J$101:AN$101,LTA!J$103:AN$103)</f>
        <v>498.51</v>
      </c>
      <c r="U52" s="37">
        <f>SUMPRODUCT(LTA!J52:AN52,LTA!J$102:AN$102,LTA!J$103:AN$103)</f>
        <v>63.220000000000006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-211.28</v>
      </c>
      <c r="AC52">
        <f t="shared" si="0"/>
        <v>14.726720621238567</v>
      </c>
      <c r="AD52">
        <f t="shared" si="1"/>
        <v>1314.1045195125716</v>
      </c>
      <c r="AE52">
        <f>'IDT-1'!B52</f>
        <v>0</v>
      </c>
      <c r="AF52" s="24"/>
      <c r="AG52">
        <f t="shared" si="2"/>
        <v>1314.1045195125716</v>
      </c>
      <c r="AI52" s="34">
        <f>PXIL!H52</f>
        <v>0</v>
      </c>
      <c r="AJ52" s="34">
        <f>PXIL!N52</f>
        <v>0</v>
      </c>
      <c r="AK52" s="34">
        <f>RTM_IEX!H52</f>
        <v>9.64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10.555160000000001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81.533746610909432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556.10102370753589</v>
      </c>
      <c r="P53" s="36">
        <v>115.69</v>
      </c>
      <c r="Q53" s="36">
        <v>38.199999999999996</v>
      </c>
      <c r="R53" s="38">
        <v>44.6</v>
      </c>
      <c r="S53" s="38">
        <v>0</v>
      </c>
      <c r="T53" s="37">
        <f>SUMPRODUCT(LTA!J53:AN53,LTA!J$101:AN$101,LTA!J$103:AN$103)</f>
        <v>502.54</v>
      </c>
      <c r="U53" s="37">
        <f>SUMPRODUCT(LTA!J53:AN53,LTA!J$102:AN$102,LTA!J$103:AN$103)</f>
        <v>63.23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-211.28</v>
      </c>
      <c r="AC53">
        <f t="shared" si="0"/>
        <v>14.647249204996402</v>
      </c>
      <c r="AD53">
        <f t="shared" si="1"/>
        <v>1304.7231080428417</v>
      </c>
      <c r="AE53">
        <f>'IDT-1'!B53</f>
        <v>0</v>
      </c>
      <c r="AF53" s="24"/>
      <c r="AG53">
        <f t="shared" si="2"/>
        <v>1304.7231080428417</v>
      </c>
      <c r="AI53" s="34">
        <f>PXIL!H53</f>
        <v>0</v>
      </c>
      <c r="AJ53" s="34">
        <f>PXIL!N53</f>
        <v>0</v>
      </c>
      <c r="AK53" s="34">
        <f>RTM_IEX!H53</f>
        <v>5.78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10.555160000000001</v>
      </c>
      <c r="E54">
        <f>GT_NG!P54</f>
        <v>14.356459330143538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81.533746610909432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517.5355783292091</v>
      </c>
      <c r="P54" s="36">
        <v>115.69</v>
      </c>
      <c r="Q54" s="36">
        <v>38.199999999999996</v>
      </c>
      <c r="R54" s="38">
        <v>44.6</v>
      </c>
      <c r="S54" s="38">
        <v>0</v>
      </c>
      <c r="T54" s="37">
        <f>SUMPRODUCT(LTA!J54:AN54,LTA!J$101:AN$101,LTA!J$103:AN$103)</f>
        <v>502.82</v>
      </c>
      <c r="U54" s="37">
        <f>SUMPRODUCT(LTA!J54:AN54,LTA!J$102:AN$102,LTA!J$103:AN$103)</f>
        <v>63.23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-211.28</v>
      </c>
      <c r="AC54">
        <f t="shared" si="0"/>
        <v>14.449350135984764</v>
      </c>
      <c r="AD54">
        <f t="shared" si="1"/>
        <v>1281.3615941342775</v>
      </c>
      <c r="AE54">
        <f>'IDT-1'!B54</f>
        <v>0</v>
      </c>
      <c r="AF54" s="24"/>
      <c r="AG54">
        <f t="shared" si="2"/>
        <v>1281.3615941342775</v>
      </c>
      <c r="AI54" s="34">
        <f>PXIL!H54</f>
        <v>0</v>
      </c>
      <c r="AJ54" s="34">
        <f>PXIL!N54</f>
        <v>0</v>
      </c>
      <c r="AK54" s="34">
        <f>RTM_IEX!H54</f>
        <v>21.21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10.555160000000001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81.533746610909432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483.58429027698855</v>
      </c>
      <c r="P55" s="36">
        <v>115.69</v>
      </c>
      <c r="Q55" s="36">
        <v>38.199999999999996</v>
      </c>
      <c r="R55" s="38">
        <v>44.6</v>
      </c>
      <c r="S55" s="38">
        <v>0</v>
      </c>
      <c r="T55" s="37">
        <f>SUMPRODUCT(LTA!J55:AN55,LTA!J$101:AN$101,LTA!J$103:AN$103)</f>
        <v>492.44000000000005</v>
      </c>
      <c r="U55" s="37">
        <f>SUMPRODUCT(LTA!J55:AN55,LTA!J$102:AN$102,LTA!J$103:AN$103)</f>
        <v>63.2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-211.28</v>
      </c>
      <c r="AC55">
        <f t="shared" si="0"/>
        <v>14.044291316346111</v>
      </c>
      <c r="AD55">
        <f t="shared" si="1"/>
        <v>1233.5453649016956</v>
      </c>
      <c r="AE55">
        <f>'IDT-1'!B55</f>
        <v>0</v>
      </c>
      <c r="AF55" s="24"/>
      <c r="AG55">
        <f t="shared" si="2"/>
        <v>1233.5453649016956</v>
      </c>
      <c r="AI55" s="34">
        <f>PXIL!H55</f>
        <v>0</v>
      </c>
      <c r="AJ55" s="34">
        <f>PXIL!N55</f>
        <v>0</v>
      </c>
      <c r="AK55" s="34">
        <f>RTM_IEX!H55</f>
        <v>17.350000000000001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10.555160000000001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489.2492142239592</v>
      </c>
      <c r="P56" s="36">
        <v>115.69</v>
      </c>
      <c r="Q56" s="36">
        <v>38.199999999999996</v>
      </c>
      <c r="R56" s="38">
        <v>44.6</v>
      </c>
      <c r="S56" s="38">
        <v>0</v>
      </c>
      <c r="T56" s="37">
        <f>SUMPRODUCT(LTA!J56:AN56,LTA!J$101:AN$101,LTA!J$103:AN$103)</f>
        <v>484.02000000000004</v>
      </c>
      <c r="U56" s="37">
        <f>SUMPRODUCT(LTA!J56:AN56,LTA!J$102:AN$102,LTA!J$103:AN$103)</f>
        <v>64.37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-211.28</v>
      </c>
      <c r="AC56">
        <f t="shared" si="0"/>
        <v>13.948509667525279</v>
      </c>
      <c r="AD56">
        <f t="shared" si="1"/>
        <v>1212.1962135213168</v>
      </c>
      <c r="AE56">
        <f>'IDT-1'!B56</f>
        <v>0</v>
      </c>
      <c r="AF56" s="24"/>
      <c r="AG56">
        <f t="shared" si="2"/>
        <v>1212.1962135213168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10.555160000000001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500.05833618899152</v>
      </c>
      <c r="P57" s="36">
        <v>115.69</v>
      </c>
      <c r="Q57" s="36">
        <v>38.199999999999996</v>
      </c>
      <c r="R57" s="38">
        <v>44.6</v>
      </c>
      <c r="S57" s="38">
        <v>0</v>
      </c>
      <c r="T57" s="37">
        <f>SUMPRODUCT(LTA!J57:AN57,LTA!J$101:AN$101,LTA!J$103:AN$103)</f>
        <v>470.05</v>
      </c>
      <c r="U57" s="37">
        <f>SUMPRODUCT(LTA!J57:AN57,LTA!J$102:AN$102,LTA!J$103:AN$103)</f>
        <v>62.160000000000004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-211.28</v>
      </c>
      <c r="AC57">
        <f t="shared" si="0"/>
        <v>13.979634711555555</v>
      </c>
      <c r="AD57">
        <f t="shared" si="1"/>
        <v>1197.7942104423191</v>
      </c>
      <c r="AE57">
        <f>'IDT-1'!B57</f>
        <v>0</v>
      </c>
      <c r="AF57" s="24"/>
      <c r="AG57">
        <f t="shared" si="2"/>
        <v>1197.7942104423191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10.555160000000001</v>
      </c>
      <c r="E58">
        <f>GT_NG!P58</f>
        <v>14.356459330143538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498.78461006312108</v>
      </c>
      <c r="P58" s="36">
        <v>115.69</v>
      </c>
      <c r="Q58" s="36">
        <v>38.199999999999996</v>
      </c>
      <c r="R58" s="38">
        <v>44.6</v>
      </c>
      <c r="S58" s="38">
        <v>0</v>
      </c>
      <c r="T58" s="37">
        <f>SUMPRODUCT(LTA!J58:AN58,LTA!J$101:AN$101,LTA!J$103:AN$103)</f>
        <v>454.29</v>
      </c>
      <c r="U58" s="37">
        <f>SUMPRODUCT(LTA!J58:AN58,LTA!J$102:AN$102,LTA!J$103:AN$103)</f>
        <v>59.980000000000004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-211.28</v>
      </c>
      <c r="AC58">
        <f t="shared" si="0"/>
        <v>13.725056677124462</v>
      </c>
      <c r="AD58">
        <f t="shared" si="1"/>
        <v>1189.8350623508793</v>
      </c>
      <c r="AE58">
        <f>'IDT-1'!B58</f>
        <v>0</v>
      </c>
      <c r="AF58" s="24"/>
      <c r="AG58">
        <f t="shared" si="2"/>
        <v>1189.8350623508793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10.555160000000001</v>
      </c>
      <c r="E59">
        <f>GT_NG!P59</f>
        <v>14.356459330143538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510.07585691483729</v>
      </c>
      <c r="P59" s="36">
        <v>115.69</v>
      </c>
      <c r="Q59" s="36">
        <v>38.199999999999996</v>
      </c>
      <c r="R59" s="38">
        <v>44.6</v>
      </c>
      <c r="S59" s="38">
        <v>0</v>
      </c>
      <c r="T59" s="37">
        <f>SUMPRODUCT(LTA!J59:AN59,LTA!J$101:AN$101,LTA!J$103:AN$103)</f>
        <v>448.45000000000005</v>
      </c>
      <c r="U59" s="37">
        <f>SUMPRODUCT(LTA!J59:AN59,LTA!J$102:AN$102,LTA!J$103:AN$103)</f>
        <v>58.04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-211.28</v>
      </c>
      <c r="AC59">
        <f t="shared" si="0"/>
        <v>13.771493466128653</v>
      </c>
      <c r="AD59">
        <f t="shared" si="1"/>
        <v>1191.2998724135914</v>
      </c>
      <c r="AE59">
        <f>'IDT-1'!B59</f>
        <v>0</v>
      </c>
      <c r="AF59" s="24"/>
      <c r="AG59">
        <f t="shared" si="2"/>
        <v>1191.2998724135914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10.555160000000001</v>
      </c>
      <c r="E60">
        <f>GT_NG!P60</f>
        <v>14.356459330143538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519.73458673176344</v>
      </c>
      <c r="P60" s="36">
        <v>115.69</v>
      </c>
      <c r="Q60" s="36">
        <v>38.199999999999996</v>
      </c>
      <c r="R60" s="38">
        <v>44.6</v>
      </c>
      <c r="S60" s="38">
        <v>0</v>
      </c>
      <c r="T60" s="37">
        <f>SUMPRODUCT(LTA!J60:AN60,LTA!J$101:AN$101,LTA!J$103:AN$103)</f>
        <v>426.18</v>
      </c>
      <c r="U60" s="37">
        <f>SUMPRODUCT(LTA!J60:AN60,LTA!J$102:AN$102,LTA!J$103:AN$103)</f>
        <v>55.35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-211.28</v>
      </c>
      <c r="AC60">
        <f t="shared" si="0"/>
        <v>13.600607007966389</v>
      </c>
      <c r="AD60">
        <f t="shared" si="1"/>
        <v>1181.1694886886798</v>
      </c>
      <c r="AE60">
        <f>'IDT-1'!B60</f>
        <v>0</v>
      </c>
      <c r="AF60" s="24"/>
      <c r="AG60">
        <f t="shared" si="2"/>
        <v>1181.1694886886798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10.555160000000001</v>
      </c>
      <c r="E61">
        <f>GT_NG!P61</f>
        <v>14.356459330143538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570.09328153314709</v>
      </c>
      <c r="P61" s="36">
        <v>115.69</v>
      </c>
      <c r="Q61" s="36">
        <v>38.199999999999996</v>
      </c>
      <c r="R61" s="38">
        <v>44.6</v>
      </c>
      <c r="S61" s="38">
        <v>0</v>
      </c>
      <c r="T61" s="37">
        <f>SUMPRODUCT(LTA!J61:AN61,LTA!J$101:AN$101,LTA!J$103:AN$103)</f>
        <v>396.72</v>
      </c>
      <c r="U61" s="37">
        <f>SUMPRODUCT(LTA!J61:AN61,LTA!J$102:AN$102,LTA!J$103:AN$103)</f>
        <v>55.35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-211.28</v>
      </c>
      <c r="AC61">
        <f t="shared" si="0"/>
        <v>13.818511832922454</v>
      </c>
      <c r="AD61">
        <f t="shared" si="1"/>
        <v>1196.8502786651072</v>
      </c>
      <c r="AE61">
        <f>'IDT-1'!B61</f>
        <v>0</v>
      </c>
      <c r="AF61" s="24"/>
      <c r="AG61">
        <f t="shared" si="2"/>
        <v>1196.8502786651072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10.555160000000001</v>
      </c>
      <c r="E62">
        <f>GT_NG!P62</f>
        <v>14.356459330143538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628.75586433076921</v>
      </c>
      <c r="P62" s="36">
        <v>115.69</v>
      </c>
      <c r="Q62" s="36">
        <v>38.199999999999996</v>
      </c>
      <c r="R62" s="38">
        <v>45.099999999999994</v>
      </c>
      <c r="S62" s="38">
        <v>0</v>
      </c>
      <c r="T62" s="37">
        <f>SUMPRODUCT(LTA!J62:AN62,LTA!J$101:AN$101,LTA!J$103:AN$103)</f>
        <v>368.46999999999997</v>
      </c>
      <c r="U62" s="37">
        <f>SUMPRODUCT(LTA!J62:AN62,LTA!J$102:AN$102,LTA!J$103:AN$103)</f>
        <v>70.349999999999994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-211.28</v>
      </c>
      <c r="AC62">
        <f t="shared" si="0"/>
        <v>14.593850783767378</v>
      </c>
      <c r="AD62">
        <f t="shared" si="1"/>
        <v>1195.9875225118847</v>
      </c>
      <c r="AE62">
        <f>'IDT-1'!B62</f>
        <v>0</v>
      </c>
      <c r="AF62" s="24"/>
      <c r="AG62">
        <f t="shared" si="2"/>
        <v>1195.9875225118847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-51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10.555160000000001</v>
      </c>
      <c r="E63">
        <f>GT_NG!P63</f>
        <v>14.356459330143538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648.00677452897935</v>
      </c>
      <c r="P63" s="36">
        <v>115.69</v>
      </c>
      <c r="Q63" s="36">
        <v>38.199999999999996</v>
      </c>
      <c r="R63" s="38">
        <v>45.099999999999994</v>
      </c>
      <c r="S63" s="38">
        <v>0</v>
      </c>
      <c r="T63" s="37">
        <f>SUMPRODUCT(LTA!J63:AN63,LTA!J$101:AN$101,LTA!J$103:AN$103)</f>
        <v>330.75</v>
      </c>
      <c r="U63" s="37">
        <f>SUMPRODUCT(LTA!J63:AN63,LTA!J$102:AN$102,LTA!J$103:AN$103)</f>
        <v>70.81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-211.28</v>
      </c>
      <c r="AC63">
        <f t="shared" si="0"/>
        <v>14.315507063559011</v>
      </c>
      <c r="AD63">
        <f t="shared" si="1"/>
        <v>1193.2567764303033</v>
      </c>
      <c r="AE63">
        <f>'IDT-1'!B63</f>
        <v>0</v>
      </c>
      <c r="AF63" s="24"/>
      <c r="AG63">
        <f t="shared" si="2"/>
        <v>1193.2567764303033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10.555160000000001</v>
      </c>
      <c r="E64">
        <f>GT_NG!P64</f>
        <v>14.356459330143538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648.00677452897935</v>
      </c>
      <c r="P64" s="36">
        <v>115.69</v>
      </c>
      <c r="Q64" s="36">
        <v>38.199999999999996</v>
      </c>
      <c r="R64" s="38">
        <v>45.099999999999994</v>
      </c>
      <c r="S64" s="38">
        <v>0</v>
      </c>
      <c r="T64" s="37">
        <f>SUMPRODUCT(LTA!J64:AN64,LTA!J$101:AN$101,LTA!J$103:AN$103)</f>
        <v>297.84000000000003</v>
      </c>
      <c r="U64" s="37">
        <f>SUMPRODUCT(LTA!J64:AN64,LTA!J$102:AN$102,LTA!J$103:AN$103)</f>
        <v>69.81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-211.28</v>
      </c>
      <c r="AC64">
        <f t="shared" si="0"/>
        <v>13.83582643588656</v>
      </c>
      <c r="AD64">
        <f t="shared" si="1"/>
        <v>1182.8264570579754</v>
      </c>
      <c r="AE64">
        <f>'IDT-1'!B64</f>
        <v>0</v>
      </c>
      <c r="AF64" s="24"/>
      <c r="AG64">
        <f t="shared" si="2"/>
        <v>1182.8264570579754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10.555160000000001</v>
      </c>
      <c r="E65">
        <f>GT_NG!P65</f>
        <v>14.356459330143538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648.00361037002847</v>
      </c>
      <c r="P65" s="36">
        <v>115.69</v>
      </c>
      <c r="Q65" s="36">
        <v>38.199999999999996</v>
      </c>
      <c r="R65" s="38">
        <v>45.1</v>
      </c>
      <c r="S65" s="38">
        <v>0</v>
      </c>
      <c r="T65" s="37">
        <f>SUMPRODUCT(LTA!J65:AN65,LTA!J$101:AN$101,LTA!J$103:AN$103)</f>
        <v>264.45000000000005</v>
      </c>
      <c r="U65" s="37">
        <f>SUMPRODUCT(LTA!J65:AN65,LTA!J$102:AN$102,LTA!J$103:AN$103)</f>
        <v>69.31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-211.28</v>
      </c>
      <c r="AC65">
        <f t="shared" si="0"/>
        <v>13.643522806527816</v>
      </c>
      <c r="AD65">
        <f t="shared" si="1"/>
        <v>1186.2355965283832</v>
      </c>
      <c r="AE65">
        <f>'IDT-1'!B65</f>
        <v>0</v>
      </c>
      <c r="AF65" s="24"/>
      <c r="AG65">
        <f t="shared" si="2"/>
        <v>1186.2355965283832</v>
      </c>
      <c r="AI65" s="34">
        <f>PXIL!H65</f>
        <v>0</v>
      </c>
      <c r="AJ65" s="34">
        <f>PXIL!N65</f>
        <v>0</v>
      </c>
      <c r="AK65" s="34">
        <f>RTM_IEX!H65</f>
        <v>24.11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10.555160000000001</v>
      </c>
      <c r="E66">
        <f>GT_NG!P66</f>
        <v>14.356459330143538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658.40286530971105</v>
      </c>
      <c r="P66" s="36">
        <v>115.69</v>
      </c>
      <c r="Q66" s="36">
        <v>38.199999999999996</v>
      </c>
      <c r="R66" s="38">
        <v>45.1</v>
      </c>
      <c r="S66" s="38">
        <v>0</v>
      </c>
      <c r="T66" s="37">
        <f>SUMPRODUCT(LTA!J66:AN66,LTA!J$101:AN$101,LTA!J$103:AN$103)</f>
        <v>237.49999999999997</v>
      </c>
      <c r="U66" s="37">
        <f>SUMPRODUCT(LTA!J66:AN66,LTA!J$102:AN$102,LTA!J$103:AN$103)</f>
        <v>68.81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12.54</v>
      </c>
      <c r="Z66" s="34">
        <f>IEX!N66</f>
        <v>0</v>
      </c>
      <c r="AA66" s="75">
        <f>STOA!H66</f>
        <v>97.360000000000014</v>
      </c>
      <c r="AB66" s="75">
        <f>-STOA!N66</f>
        <v>-211.28</v>
      </c>
      <c r="AC66">
        <f t="shared" si="0"/>
        <v>13.686608548021148</v>
      </c>
      <c r="AD66">
        <f t="shared" si="1"/>
        <v>1191.3217657265723</v>
      </c>
      <c r="AE66">
        <f>'IDT-1'!B66</f>
        <v>0</v>
      </c>
      <c r="AF66" s="24"/>
      <c r="AG66">
        <f t="shared" si="2"/>
        <v>1191.3217657265723</v>
      </c>
      <c r="AI66" s="34">
        <f>PXIL!H66</f>
        <v>0</v>
      </c>
      <c r="AJ66" s="34">
        <f>PXIL!N66</f>
        <v>0</v>
      </c>
      <c r="AK66" s="34">
        <f>RTM_IEX!H66</f>
        <v>33.75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10.555160000000001</v>
      </c>
      <c r="E67">
        <f>GT_NG!P67</f>
        <v>14.356459330143538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733.85844121991499</v>
      </c>
      <c r="P67" s="36">
        <v>115.69</v>
      </c>
      <c r="Q67" s="36">
        <v>38.199999999999996</v>
      </c>
      <c r="R67" s="38">
        <v>44.09</v>
      </c>
      <c r="S67" s="38">
        <v>0</v>
      </c>
      <c r="T67" s="37">
        <f>SUMPRODUCT(LTA!J67:AN67,LTA!J$101:AN$101,LTA!J$103:AN$103)</f>
        <v>207.42</v>
      </c>
      <c r="U67" s="37">
        <f>SUMPRODUCT(LTA!J67:AN67,LTA!J$102:AN$102,LTA!J$103:AN$103)</f>
        <v>69.77000000000001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48.21</v>
      </c>
      <c r="Z67" s="34">
        <f>IEX!N67</f>
        <v>0</v>
      </c>
      <c r="AA67" s="75">
        <f>STOA!H67</f>
        <v>97.03</v>
      </c>
      <c r="AB67" s="75">
        <f>-STOA!N67</f>
        <v>-211.28</v>
      </c>
      <c r="AC67">
        <f t="shared" si="0"/>
        <v>14.51658439083106</v>
      </c>
      <c r="AD67">
        <f t="shared" si="1"/>
        <v>1216.9934761592276</v>
      </c>
      <c r="AE67">
        <f>'IDT-1'!B67</f>
        <v>0</v>
      </c>
      <c r="AF67" s="24"/>
      <c r="AG67">
        <f t="shared" si="2"/>
        <v>1216.9934761592276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10.555160000000001</v>
      </c>
      <c r="E68">
        <f>GT_NG!P68</f>
        <v>14.356459330143538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736.51490726262864</v>
      </c>
      <c r="P68" s="36">
        <v>115.69</v>
      </c>
      <c r="Q68" s="36">
        <v>38.199999999999996</v>
      </c>
      <c r="R68" s="38">
        <v>31.58</v>
      </c>
      <c r="S68" s="38">
        <v>0</v>
      </c>
      <c r="T68" s="37">
        <f>SUMPRODUCT(LTA!J68:AN68,LTA!J$101:AN$101,LTA!J$103:AN$103)</f>
        <v>164.08</v>
      </c>
      <c r="U68" s="37">
        <f>SUMPRODUCT(LTA!J68:AN68,LTA!J$102:AN$102,LTA!J$103:AN$103)</f>
        <v>69.38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78.099999999999994</v>
      </c>
      <c r="Z68" s="34">
        <f>IEX!N68</f>
        <v>0</v>
      </c>
      <c r="AA68" s="75">
        <f>STOA!H68</f>
        <v>97.03</v>
      </c>
      <c r="AB68" s="75">
        <f>-STOA!N68</f>
        <v>-211.28</v>
      </c>
      <c r="AC68">
        <f t="shared" ref="AC68:AC98" si="3">SUMIF(B68:AB68,"&gt;0")*$AC$2-SUMIF(B68:AB68,"&lt;0")*($AC$2/(1-$AC$2))+SUMIF(AI68:AR68,"&gt;0")*$AC$2-SUMIF(AI68:AR68,"&lt;0")*($AC$2/(1-$AC$2))</f>
        <v>14.122722077917402</v>
      </c>
      <c r="AD68">
        <f t="shared" ref="AD68:AD98" si="4">SUM(B68:AB68,AI68:AT68)-AC68</f>
        <v>1216.6938045148545</v>
      </c>
      <c r="AE68">
        <f>'IDT-1'!B68</f>
        <v>0</v>
      </c>
      <c r="AF68" s="24"/>
      <c r="AG68">
        <f t="shared" ref="AG68:AG98" si="5">SUM(AD68:AF68)</f>
        <v>1216.6938045148545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10.555160000000001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743.12518832108287</v>
      </c>
      <c r="P69" s="36">
        <v>115.69</v>
      </c>
      <c r="Q69" s="36">
        <v>38.199999999999996</v>
      </c>
      <c r="R69" s="38">
        <v>17.820000000000004</v>
      </c>
      <c r="S69" s="38">
        <v>0</v>
      </c>
      <c r="T69" s="37">
        <f>SUMPRODUCT(LTA!J69:AN69,LTA!J$101:AN$101,LTA!J$103:AN$103)</f>
        <v>126.99999999999999</v>
      </c>
      <c r="U69" s="37">
        <f>SUMPRODUCT(LTA!J69:AN69,LTA!J$102:AN$102,LTA!J$103:AN$103)</f>
        <v>69.19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242.95</v>
      </c>
      <c r="Z69" s="34">
        <f>IEX!N69</f>
        <v>0</v>
      </c>
      <c r="AA69" s="75">
        <f>STOA!H69</f>
        <v>97.03</v>
      </c>
      <c r="AB69" s="75">
        <f>-STOA!N69</f>
        <v>-211.28</v>
      </c>
      <c r="AC69">
        <f t="shared" si="3"/>
        <v>15.953480908231464</v>
      </c>
      <c r="AD69">
        <f t="shared" si="4"/>
        <v>1239.9972943422438</v>
      </c>
      <c r="AE69">
        <f>'IDT-1'!B69</f>
        <v>0</v>
      </c>
      <c r="AF69" s="24"/>
      <c r="AG69">
        <f t="shared" si="5"/>
        <v>1239.9972943422438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10.555160000000001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743.21581567813178</v>
      </c>
      <c r="P70" s="36">
        <v>115.69</v>
      </c>
      <c r="Q70" s="36">
        <v>38.199999999999996</v>
      </c>
      <c r="R70" s="38">
        <v>8.6052033426183847</v>
      </c>
      <c r="S70" s="38">
        <v>0</v>
      </c>
      <c r="T70" s="37">
        <f>SUMPRODUCT(LTA!J70:AN70,LTA!J$101:AN$101,LTA!J$103:AN$103)</f>
        <v>95.59</v>
      </c>
      <c r="U70" s="37">
        <f>SUMPRODUCT(LTA!J70:AN70,LTA!J$102:AN$102,LTA!J$103:AN$103)</f>
        <v>68.27000000000001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301.26</v>
      </c>
      <c r="Z70" s="34">
        <f>IEX!N70</f>
        <v>0</v>
      </c>
      <c r="AA70" s="75">
        <f>STOA!H70</f>
        <v>97.03</v>
      </c>
      <c r="AB70" s="75">
        <f>-STOA!N70</f>
        <v>-211.28</v>
      </c>
      <c r="AC70">
        <f t="shared" si="3"/>
        <v>16.087858728383775</v>
      </c>
      <c r="AD70">
        <f t="shared" si="4"/>
        <v>1257.8687472217589</v>
      </c>
      <c r="AE70">
        <f>'IDT-1'!B70</f>
        <v>0</v>
      </c>
      <c r="AF70" s="24"/>
      <c r="AG70">
        <f t="shared" si="5"/>
        <v>1257.8687472217589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-108</v>
      </c>
      <c r="AM70" s="34">
        <f>RTM_PXI!H70</f>
        <v>0</v>
      </c>
      <c r="AN70" s="34">
        <f>RTM_PXI!N70</f>
        <v>0</v>
      </c>
      <c r="AO70" s="148">
        <f>GDAM_IEX!H70</f>
        <v>0.15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10.555160000000001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143.53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743.13898802175686</v>
      </c>
      <c r="P71" s="36">
        <v>115.69</v>
      </c>
      <c r="Q71" s="36">
        <v>38.199999999999996</v>
      </c>
      <c r="R71" s="38">
        <v>2.6100000000000003</v>
      </c>
      <c r="S71" s="38">
        <v>0</v>
      </c>
      <c r="T71" s="37">
        <f>SUMPRODUCT(LTA!J71:AN71,LTA!J$101:AN$101,LTA!J$103:AN$103)</f>
        <v>70.830000000000013</v>
      </c>
      <c r="U71" s="37">
        <f>SUMPRODUCT(LTA!J71:AN71,LTA!J$102:AN$102,LTA!J$103:AN$103)</f>
        <v>67.75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249.27</v>
      </c>
      <c r="Z71" s="34">
        <f>IEX!N71</f>
        <v>0</v>
      </c>
      <c r="AA71" s="75">
        <f>STOA!H71</f>
        <v>96.98</v>
      </c>
      <c r="AB71" s="75">
        <f>-STOA!N71</f>
        <v>-211.28</v>
      </c>
      <c r="AC71">
        <f t="shared" si="3"/>
        <v>15.238293046774</v>
      </c>
      <c r="AD71">
        <f t="shared" si="4"/>
        <v>1280.0962819043752</v>
      </c>
      <c r="AE71">
        <f>'IDT-1'!B71</f>
        <v>0</v>
      </c>
      <c r="AF71" s="24"/>
      <c r="AG71">
        <f t="shared" si="5"/>
        <v>1280.0962819043752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-47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10.555160000000001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143.53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698.44193862467978</v>
      </c>
      <c r="P72" s="36">
        <v>115.69</v>
      </c>
      <c r="Q72" s="36">
        <v>38.199999999999996</v>
      </c>
      <c r="R72" s="38">
        <v>1.0299999999999998</v>
      </c>
      <c r="S72" s="38">
        <v>0</v>
      </c>
      <c r="T72" s="37">
        <f>SUMPRODUCT(LTA!J72:AN72,LTA!J$101:AN$101,LTA!J$103:AN$103)</f>
        <v>55.38</v>
      </c>
      <c r="U72" s="37">
        <f>SUMPRODUCT(LTA!J72:AN72,LTA!J$102:AN$102,LTA!J$103:AN$103)</f>
        <v>68.31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174.19</v>
      </c>
      <c r="Z72" s="34">
        <f>IEX!N72</f>
        <v>0</v>
      </c>
      <c r="AA72" s="75">
        <f>STOA!H72</f>
        <v>96.98</v>
      </c>
      <c r="AB72" s="75">
        <f>-STOA!N72</f>
        <v>-211.28</v>
      </c>
      <c r="AC72">
        <f t="shared" si="3"/>
        <v>15.861025418768769</v>
      </c>
      <c r="AD72">
        <f t="shared" si="4"/>
        <v>1448.0065001353037</v>
      </c>
      <c r="AE72">
        <f>'IDT-1'!B72</f>
        <v>0</v>
      </c>
      <c r="AF72" s="24"/>
      <c r="AG72">
        <f t="shared" si="5"/>
        <v>1448.0065001353037</v>
      </c>
      <c r="AI72" s="34">
        <f>PXIL!H72</f>
        <v>0</v>
      </c>
      <c r="AJ72" s="34">
        <f>PXIL!N72</f>
        <v>0</v>
      </c>
      <c r="AK72" s="34">
        <f>RTM_IEX!H72</f>
        <v>257.77999999999997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10.555160000000001</v>
      </c>
      <c r="E73">
        <f>GT_NG!P73</f>
        <v>15.060426929392445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143.53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753.83172472204421</v>
      </c>
      <c r="P73" s="36">
        <v>115.69</v>
      </c>
      <c r="Q73" s="36">
        <v>38.199999999999996</v>
      </c>
      <c r="R73" s="38">
        <v>0.48</v>
      </c>
      <c r="S73" s="38">
        <v>0</v>
      </c>
      <c r="T73" s="37">
        <f>SUMPRODUCT(LTA!J73:AN73,LTA!J$101:AN$101,LTA!J$103:AN$103)</f>
        <v>59.16</v>
      </c>
      <c r="U73" s="37">
        <f>SUMPRODUCT(LTA!J73:AN73,LTA!J$102:AN$102,LTA!J$103:AN$103)</f>
        <v>68.52000000000001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108.03</v>
      </c>
      <c r="Z73" s="34">
        <f>IEX!N73</f>
        <v>0</v>
      </c>
      <c r="AA73" s="75">
        <f>STOA!H73</f>
        <v>96.98</v>
      </c>
      <c r="AB73" s="75">
        <f>-STOA!N73</f>
        <v>-211.28</v>
      </c>
      <c r="AC73">
        <f t="shared" si="3"/>
        <v>13.854011621986629</v>
      </c>
      <c r="AD73">
        <f t="shared" si="4"/>
        <v>1211.0833000294501</v>
      </c>
      <c r="AE73">
        <f>'IDT-1'!B73</f>
        <v>0</v>
      </c>
      <c r="AF73" s="24"/>
      <c r="AG73">
        <f t="shared" si="5"/>
        <v>1211.0833000294501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26.18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10.555160000000001</v>
      </c>
      <c r="E74">
        <f>GT_NG!P74</f>
        <v>15.060426929392445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143.53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783.96787169657568</v>
      </c>
      <c r="P74" s="36">
        <v>115.69</v>
      </c>
      <c r="Q74" s="36">
        <v>38.199999999999996</v>
      </c>
      <c r="R74" s="38">
        <v>0.33</v>
      </c>
      <c r="S74" s="38">
        <v>0</v>
      </c>
      <c r="T74" s="37">
        <f>SUMPRODUCT(LTA!J74:AN74,LTA!J$101:AN$101,LTA!J$103:AN$103)</f>
        <v>52.82</v>
      </c>
      <c r="U74" s="37">
        <f>SUMPRODUCT(LTA!J74:AN74,LTA!J$102:AN$102,LTA!J$103:AN$103)</f>
        <v>69.59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73.72</v>
      </c>
      <c r="Z74" s="34">
        <f>IEX!N74</f>
        <v>0</v>
      </c>
      <c r="AA74" s="75">
        <f>STOA!H74</f>
        <v>96.98</v>
      </c>
      <c r="AB74" s="75">
        <f>-STOA!N74</f>
        <v>-211.28</v>
      </c>
      <c r="AC74">
        <f t="shared" si="3"/>
        <v>13.905639256572695</v>
      </c>
      <c r="AD74">
        <f t="shared" si="4"/>
        <v>1217.1778193693954</v>
      </c>
      <c r="AE74">
        <f>'IDT-1'!B74</f>
        <v>0</v>
      </c>
      <c r="AF74" s="24"/>
      <c r="AG74">
        <f t="shared" si="5"/>
        <v>1217.1778193693954</v>
      </c>
      <c r="AI74" s="34">
        <f>PXIL!H74</f>
        <v>0</v>
      </c>
      <c r="AJ74" s="34">
        <f>PXIL!N74</f>
        <v>0</v>
      </c>
      <c r="AK74" s="34">
        <f>RTM_IEX!H74</f>
        <v>15.55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26.37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10.555160000000001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145.80000000000001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816.61046260243018</v>
      </c>
      <c r="P75" s="36">
        <v>115.69</v>
      </c>
      <c r="Q75" s="36">
        <v>38.199999999999996</v>
      </c>
      <c r="R75" s="38">
        <v>0</v>
      </c>
      <c r="S75" s="38">
        <v>0</v>
      </c>
      <c r="T75" s="37">
        <f>SUMPRODUCT(LTA!J75:AN75,LTA!J$101:AN$101,LTA!J$103:AN$103)</f>
        <v>53.43</v>
      </c>
      <c r="U75" s="37">
        <f>SUMPRODUCT(LTA!J75:AN75,LTA!J$102:AN$102,LTA!J$103:AN$103)</f>
        <v>71.569999999999993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132.80000000000001</v>
      </c>
      <c r="Z75" s="34">
        <f>IEX!N75</f>
        <v>0</v>
      </c>
      <c r="AA75" s="75">
        <f>STOA!H75</f>
        <v>97.03</v>
      </c>
      <c r="AB75" s="75">
        <f>-STOA!N75</f>
        <v>-156.51</v>
      </c>
      <c r="AC75">
        <f t="shared" si="3"/>
        <v>14.126837228831075</v>
      </c>
      <c r="AD75">
        <f t="shared" si="4"/>
        <v>1353.2936786412508</v>
      </c>
      <c r="AE75">
        <f>'IDT-1'!B75</f>
        <v>0</v>
      </c>
      <c r="AF75" s="24"/>
      <c r="AG75">
        <f t="shared" si="5"/>
        <v>1353.2936786412508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27.06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10.555160000000001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145.80000000000001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855.98187577317026</v>
      </c>
      <c r="P76" s="36">
        <v>115.69</v>
      </c>
      <c r="Q76" s="36">
        <v>38.199999999999996</v>
      </c>
      <c r="R76" s="38">
        <v>0</v>
      </c>
      <c r="S76" s="38">
        <v>0</v>
      </c>
      <c r="T76" s="37">
        <f>SUMPRODUCT(LTA!J76:AN76,LTA!J$101:AN$101,LTA!J$103:AN$103)</f>
        <v>54.739999999999995</v>
      </c>
      <c r="U76" s="37">
        <f>SUMPRODUCT(LTA!J76:AN76,LTA!J$102:AN$102,LTA!J$103:AN$103)</f>
        <v>72.7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110.3</v>
      </c>
      <c r="Z76" s="34">
        <f>IEX!N76</f>
        <v>0</v>
      </c>
      <c r="AA76" s="75">
        <f>STOA!H76</f>
        <v>97.03</v>
      </c>
      <c r="AB76" s="75">
        <f>-STOA!N76</f>
        <v>-156.51</v>
      </c>
      <c r="AC76">
        <f t="shared" si="3"/>
        <v>14.483844253963076</v>
      </c>
      <c r="AD76">
        <f t="shared" si="4"/>
        <v>1355.2680847868592</v>
      </c>
      <c r="AE76">
        <f>'IDT-1'!B76</f>
        <v>0</v>
      </c>
      <c r="AF76" s="24"/>
      <c r="AG76">
        <f t="shared" si="5"/>
        <v>1355.2680847868592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</v>
      </c>
      <c r="AM76" s="34">
        <f>RTM_PXI!H76</f>
        <v>0</v>
      </c>
      <c r="AN76" s="34">
        <f>RTM_PXI!N76</f>
        <v>0</v>
      </c>
      <c r="AO76" s="148">
        <f>GDAM_IEX!H76</f>
        <v>30.08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10.555160000000001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145.80000000000001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855.98187577317026</v>
      </c>
      <c r="P77" s="36">
        <v>115.69</v>
      </c>
      <c r="Q77" s="36">
        <v>38.199999999999996</v>
      </c>
      <c r="R77" s="38">
        <v>0</v>
      </c>
      <c r="S77" s="38">
        <v>0</v>
      </c>
      <c r="T77" s="37">
        <f>SUMPRODUCT(LTA!J77:AN77,LTA!J$101:AN$101,LTA!J$103:AN$103)</f>
        <v>55.570000000000007</v>
      </c>
      <c r="U77" s="37">
        <f>SUMPRODUCT(LTA!J77:AN77,LTA!J$102:AN$102,LTA!J$103:AN$103)</f>
        <v>74.069999999999993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143.01</v>
      </c>
      <c r="Z77" s="34">
        <f>IEX!N77</f>
        <v>0</v>
      </c>
      <c r="AA77" s="75">
        <f>STOA!H77</f>
        <v>97.03</v>
      </c>
      <c r="AB77" s="75">
        <f>-STOA!N77</f>
        <v>-156.51</v>
      </c>
      <c r="AC77">
        <f t="shared" si="3"/>
        <v>14.354993099465293</v>
      </c>
      <c r="AD77">
        <f t="shared" si="4"/>
        <v>1380.2269359413569</v>
      </c>
      <c r="AE77">
        <f>'IDT-1'!B77</f>
        <v>0</v>
      </c>
      <c r="AF77" s="24"/>
      <c r="AG77">
        <f t="shared" si="5"/>
        <v>1380.2269359413569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10.555160000000001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145.80000000000001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857.85184430885874</v>
      </c>
      <c r="P78" s="36">
        <v>115.69</v>
      </c>
      <c r="Q78" s="36">
        <v>38.199999999999996</v>
      </c>
      <c r="R78" s="38">
        <v>0</v>
      </c>
      <c r="S78" s="38">
        <v>0</v>
      </c>
      <c r="T78" s="37">
        <f>SUMPRODUCT(LTA!J78:AN78,LTA!J$101:AN$101,LTA!J$103:AN$103)</f>
        <v>59.349999999999994</v>
      </c>
      <c r="U78" s="37">
        <f>SUMPRODUCT(LTA!J78:AN78,LTA!J$102:AN$102,LTA!J$103:AN$103)</f>
        <v>76.97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188.11</v>
      </c>
      <c r="Z78" s="34">
        <f>IEX!N78</f>
        <v>0</v>
      </c>
      <c r="AA78" s="75">
        <f>STOA!H78</f>
        <v>97.03</v>
      </c>
      <c r="AB78" s="75">
        <f>-STOA!N78</f>
        <v>-156.51</v>
      </c>
      <c r="AC78">
        <f t="shared" si="3"/>
        <v>15.373220402732642</v>
      </c>
      <c r="AD78">
        <f t="shared" si="4"/>
        <v>1365.858677173778</v>
      </c>
      <c r="AE78">
        <f>'IDT-1'!B78</f>
        <v>0</v>
      </c>
      <c r="AF78" s="24"/>
      <c r="AG78">
        <f t="shared" si="5"/>
        <v>1365.858677173778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10.555160000000001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811.47572983857879</v>
      </c>
      <c r="P79" s="36">
        <v>115.69</v>
      </c>
      <c r="Q79" s="36">
        <v>38.199999999999996</v>
      </c>
      <c r="R79" s="38">
        <v>0</v>
      </c>
      <c r="S79" s="38">
        <v>0</v>
      </c>
      <c r="T79" s="37">
        <f>SUMPRODUCT(LTA!J79:AN79,LTA!J$101:AN$101,LTA!J$103:AN$103)</f>
        <v>70.789999999999992</v>
      </c>
      <c r="U79" s="37">
        <f>SUMPRODUCT(LTA!J79:AN79,LTA!J$102:AN$102,LTA!J$103:AN$103)</f>
        <v>87.759999999999991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199.48</v>
      </c>
      <c r="Z79" s="34">
        <f>IEX!N79</f>
        <v>0</v>
      </c>
      <c r="AA79" s="75">
        <f>STOA!H79</f>
        <v>97.03</v>
      </c>
      <c r="AB79" s="75">
        <f>-STOA!N79</f>
        <v>-156.51</v>
      </c>
      <c r="AC79">
        <f t="shared" si="3"/>
        <v>14.183734552290904</v>
      </c>
      <c r="AD79">
        <f t="shared" si="4"/>
        <v>1360.0102722058659</v>
      </c>
      <c r="AE79">
        <f>'IDT-1'!B79</f>
        <v>0</v>
      </c>
      <c r="AF79" s="24"/>
      <c r="AG79">
        <f t="shared" si="5"/>
        <v>1360.0102722058659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10.555160000000001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764.03153320254376</v>
      </c>
      <c r="P80" s="36">
        <v>115.69</v>
      </c>
      <c r="Q80" s="36">
        <v>38.199999999999996</v>
      </c>
      <c r="R80" s="38">
        <v>0</v>
      </c>
      <c r="S80" s="38">
        <v>0</v>
      </c>
      <c r="T80" s="37">
        <f>SUMPRODUCT(LTA!J80:AN80,LTA!J$101:AN$101,LTA!J$103:AN$103)</f>
        <v>70.88</v>
      </c>
      <c r="U80" s="37">
        <f>SUMPRODUCT(LTA!J80:AN80,LTA!J$102:AN$102,LTA!J$103:AN$103)</f>
        <v>89.94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212.1</v>
      </c>
      <c r="Z80" s="34">
        <f>IEX!N80</f>
        <v>0</v>
      </c>
      <c r="AA80" s="75">
        <f>STOA!H80</f>
        <v>97.03</v>
      </c>
      <c r="AB80" s="75">
        <f>-STOA!N80</f>
        <v>-156.51</v>
      </c>
      <c r="AC80">
        <f t="shared" si="3"/>
        <v>13.910279300548208</v>
      </c>
      <c r="AD80">
        <f t="shared" si="4"/>
        <v>1327.7295308215735</v>
      </c>
      <c r="AE80">
        <f>'IDT-1'!B80</f>
        <v>0</v>
      </c>
      <c r="AF80" s="24"/>
      <c r="AG80">
        <f t="shared" si="5"/>
        <v>1327.7295308215735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10.555160000000001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780.61803007219146</v>
      </c>
      <c r="P81" s="36">
        <v>115.69</v>
      </c>
      <c r="Q81" s="36">
        <v>38.199999999999996</v>
      </c>
      <c r="R81" s="38">
        <v>0</v>
      </c>
      <c r="S81" s="38">
        <v>0</v>
      </c>
      <c r="T81" s="37">
        <f>SUMPRODUCT(LTA!J81:AN81,LTA!J$101:AN$101,LTA!J$103:AN$103)</f>
        <v>83.539999999999992</v>
      </c>
      <c r="U81" s="37">
        <f>SUMPRODUCT(LTA!J81:AN81,LTA!J$102:AN$102,LTA!J$103:AN$103)</f>
        <v>92.09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196.68</v>
      </c>
      <c r="Z81" s="34">
        <f>IEX!N81</f>
        <v>0</v>
      </c>
      <c r="AA81" s="75">
        <f>STOA!H81</f>
        <v>97.03</v>
      </c>
      <c r="AB81" s="75">
        <f>-STOA!N81</f>
        <v>-156.51</v>
      </c>
      <c r="AC81">
        <f t="shared" si="3"/>
        <v>14.22237618647592</v>
      </c>
      <c r="AD81">
        <f t="shared" si="4"/>
        <v>1322.3939308052934</v>
      </c>
      <c r="AE81">
        <f>'IDT-1'!B81</f>
        <v>0</v>
      </c>
      <c r="AF81" s="24"/>
      <c r="AG81">
        <f t="shared" si="5"/>
        <v>1322.3939308052934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-21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722.14003857818273</v>
      </c>
      <c r="P82" s="36">
        <v>115.69</v>
      </c>
      <c r="Q82" s="36">
        <v>38.199999999999996</v>
      </c>
      <c r="R82" s="38">
        <v>0</v>
      </c>
      <c r="S82" s="38">
        <v>0</v>
      </c>
      <c r="T82" s="37">
        <f>SUMPRODUCT(LTA!J82:AN82,LTA!J$101:AN$101,LTA!J$103:AN$103)</f>
        <v>83.79</v>
      </c>
      <c r="U82" s="37">
        <f>SUMPRODUCT(LTA!J82:AN82,LTA!J$102:AN$102,LTA!J$103:AN$103)</f>
        <v>94.41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223.68</v>
      </c>
      <c r="Z82" s="34">
        <f>IEX!N82</f>
        <v>0</v>
      </c>
      <c r="AA82" s="75">
        <f>STOA!H82</f>
        <v>97.03</v>
      </c>
      <c r="AB82" s="75">
        <f>-STOA!N82</f>
        <v>-156.51</v>
      </c>
      <c r="AC82">
        <f t="shared" si="3"/>
        <v>13.962606742476471</v>
      </c>
      <c r="AD82">
        <f t="shared" si="4"/>
        <v>1295.7457087552843</v>
      </c>
      <c r="AE82">
        <f>'IDT-1'!B82</f>
        <v>0</v>
      </c>
      <c r="AF82" s="24"/>
      <c r="AG82">
        <f t="shared" si="5"/>
        <v>1295.7457087552843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-19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664.38632040872176</v>
      </c>
      <c r="P83" s="36">
        <v>116.81</v>
      </c>
      <c r="Q83" s="36">
        <v>38.569999999999993</v>
      </c>
      <c r="R83" s="38">
        <v>0</v>
      </c>
      <c r="S83" s="38">
        <v>0</v>
      </c>
      <c r="T83" s="37">
        <f>SUMPRODUCT(LTA!J83:AN83,LTA!J$101:AN$101,LTA!J$103:AN$103)</f>
        <v>83.570000000000007</v>
      </c>
      <c r="U83" s="37">
        <f>SUMPRODUCT(LTA!J83:AN83,LTA!J$102:AN$102,LTA!J$103:AN$103)</f>
        <v>96.109999999999985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246.81</v>
      </c>
      <c r="Z83" s="34">
        <f>IEX!N83</f>
        <v>0</v>
      </c>
      <c r="AA83" s="75">
        <f>STOA!H83</f>
        <v>96.98</v>
      </c>
      <c r="AB83" s="75">
        <f>-STOA!N83</f>
        <v>-156.51</v>
      </c>
      <c r="AC83">
        <f t="shared" si="3"/>
        <v>13.704766667577886</v>
      </c>
      <c r="AD83">
        <f t="shared" si="4"/>
        <v>1263.2998306607219</v>
      </c>
      <c r="AE83">
        <f>'IDT-1'!B83</f>
        <v>0</v>
      </c>
      <c r="AF83" s="24"/>
      <c r="AG83">
        <f t="shared" si="5"/>
        <v>1263.2998306607219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627.78711683988081</v>
      </c>
      <c r="P84" s="36">
        <v>116.81</v>
      </c>
      <c r="Q84" s="36">
        <v>38.569999999999993</v>
      </c>
      <c r="R84" s="38">
        <v>0</v>
      </c>
      <c r="S84" s="38">
        <v>0</v>
      </c>
      <c r="T84" s="37">
        <f>SUMPRODUCT(LTA!J84:AN84,LTA!J$101:AN$101,LTA!J$103:AN$103)</f>
        <v>84.34</v>
      </c>
      <c r="U84" s="37">
        <f>SUMPRODUCT(LTA!J84:AN84,LTA!J$102:AN$102,LTA!J$103:AN$103)</f>
        <v>97.75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252.5</v>
      </c>
      <c r="Z84" s="34">
        <f>IEX!N84</f>
        <v>0</v>
      </c>
      <c r="AA84" s="75">
        <f>STOA!H84</f>
        <v>96.98</v>
      </c>
      <c r="AB84" s="75">
        <f>-STOA!N84</f>
        <v>-156.51</v>
      </c>
      <c r="AC84">
        <f t="shared" si="3"/>
        <v>13.423605568975175</v>
      </c>
      <c r="AD84">
        <f t="shared" si="4"/>
        <v>1240.1517881904836</v>
      </c>
      <c r="AE84">
        <f>'IDT-1'!B84</f>
        <v>0</v>
      </c>
      <c r="AF84" s="24"/>
      <c r="AG84">
        <f t="shared" si="5"/>
        <v>1240.1517881904836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-15</v>
      </c>
      <c r="AM84" s="34">
        <f>RTM_PXI!H84</f>
        <v>0</v>
      </c>
      <c r="AN84" s="34">
        <f>RTM_PXI!N84</f>
        <v>0</v>
      </c>
      <c r="AO84" s="148">
        <f>GDAM_IEX!H84</f>
        <v>7.0000000000000007E-2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607.97514865992491</v>
      </c>
      <c r="P85" s="36">
        <v>115.69</v>
      </c>
      <c r="Q85" s="36">
        <v>38.199999999999996</v>
      </c>
      <c r="R85" s="38">
        <v>0</v>
      </c>
      <c r="S85" s="38">
        <v>0</v>
      </c>
      <c r="T85" s="37">
        <f>SUMPRODUCT(LTA!J85:AN85,LTA!J$101:AN$101,LTA!J$103:AN$103)</f>
        <v>84.639999999999986</v>
      </c>
      <c r="U85" s="37">
        <f>SUMPRODUCT(LTA!J85:AN85,LTA!J$102:AN$102,LTA!J$103:AN$103)</f>
        <v>88.5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220.78</v>
      </c>
      <c r="Z85" s="34">
        <f>IEX!N85</f>
        <v>0</v>
      </c>
      <c r="AA85" s="75">
        <f>STOA!H85</f>
        <v>96.98</v>
      </c>
      <c r="AB85" s="75">
        <f>-STOA!N85</f>
        <v>-156.51</v>
      </c>
      <c r="AC85">
        <f t="shared" si="3"/>
        <v>12.851626089914213</v>
      </c>
      <c r="AD85">
        <f t="shared" si="4"/>
        <v>1184.6817994895887</v>
      </c>
      <c r="AE85">
        <f>'IDT-1'!B85</f>
        <v>0</v>
      </c>
      <c r="AF85" s="24"/>
      <c r="AG85">
        <f t="shared" si="5"/>
        <v>1184.6817994895887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596.26877790824824</v>
      </c>
      <c r="P86" s="36">
        <v>115.69000000000001</v>
      </c>
      <c r="Q86" s="36">
        <v>38.200000000000003</v>
      </c>
      <c r="R86" s="38">
        <v>0</v>
      </c>
      <c r="S86" s="38">
        <v>0</v>
      </c>
      <c r="T86" s="37">
        <f>SUMPRODUCT(LTA!J86:AN86,LTA!J$101:AN$101,LTA!J$103:AN$103)</f>
        <v>84.66</v>
      </c>
      <c r="U86" s="37">
        <f>SUMPRODUCT(LTA!J86:AN86,LTA!J$102:AN$102,LTA!J$103:AN$103)</f>
        <v>89.91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208.25</v>
      </c>
      <c r="Z86" s="34">
        <f>IEX!N86</f>
        <v>0</v>
      </c>
      <c r="AA86" s="75">
        <f>STOA!H86</f>
        <v>96.98</v>
      </c>
      <c r="AB86" s="75">
        <f>-STOA!N86</f>
        <v>-156.51</v>
      </c>
      <c r="AC86">
        <f t="shared" si="3"/>
        <v>12.643110260150351</v>
      </c>
      <c r="AD86">
        <f t="shared" si="4"/>
        <v>1164.0839445676761</v>
      </c>
      <c r="AE86">
        <f>'IDT-1'!B86</f>
        <v>0</v>
      </c>
      <c r="AF86" s="24"/>
      <c r="AG86">
        <f t="shared" si="5"/>
        <v>1164.0839445676761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592.02226278147828</v>
      </c>
      <c r="P87" s="36">
        <v>115.69543783783783</v>
      </c>
      <c r="Q87" s="36">
        <v>38.200000000000003</v>
      </c>
      <c r="R87" s="38">
        <v>0</v>
      </c>
      <c r="S87" s="38">
        <v>0</v>
      </c>
      <c r="T87" s="37">
        <f>SUMPRODUCT(LTA!J87:AN87,LTA!J$101:AN$101,LTA!J$103:AN$103)</f>
        <v>91.62</v>
      </c>
      <c r="U87" s="37">
        <f>SUMPRODUCT(LTA!J87:AN87,LTA!J$102:AN$102,LTA!J$103:AN$103)</f>
        <v>91.13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199.57</v>
      </c>
      <c r="Z87" s="34">
        <f>IEX!N87</f>
        <v>0</v>
      </c>
      <c r="AA87" s="75">
        <f>STOA!H87</f>
        <v>96.98</v>
      </c>
      <c r="AB87" s="75">
        <f>-STOA!N87</f>
        <v>-156.51</v>
      </c>
      <c r="AC87">
        <f t="shared" si="3"/>
        <v>12.624963106849096</v>
      </c>
      <c r="AD87">
        <f t="shared" si="4"/>
        <v>1176.0010144320452</v>
      </c>
      <c r="AE87">
        <f>'IDT-1'!B87</f>
        <v>0</v>
      </c>
      <c r="AF87" s="24"/>
      <c r="AG87">
        <f t="shared" si="5"/>
        <v>1176.0010144320452</v>
      </c>
      <c r="AI87" s="34">
        <f>PXIL!H87</f>
        <v>0</v>
      </c>
      <c r="AJ87" s="34">
        <f>PXIL!N87</f>
        <v>0</v>
      </c>
      <c r="AK87" s="34">
        <f>RTM_IEX!H87</f>
        <v>9.64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586.54618314262859</v>
      </c>
      <c r="P88" s="36">
        <v>115.69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91.32</v>
      </c>
      <c r="U88" s="37">
        <f>SUMPRODUCT(LTA!J88:AN88,LTA!J$102:AN$102,LTA!J$103:AN$103)</f>
        <v>105.54999999999998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180.29</v>
      </c>
      <c r="Z88" s="34">
        <f>IEX!N88</f>
        <v>0</v>
      </c>
      <c r="AA88" s="75">
        <f>STOA!H88</f>
        <v>96.98</v>
      </c>
      <c r="AB88" s="75">
        <f>-STOA!N88</f>
        <v>-156.51</v>
      </c>
      <c r="AC88">
        <f t="shared" si="3"/>
        <v>12.527510360044921</v>
      </c>
      <c r="AD88">
        <f t="shared" si="4"/>
        <v>1164.4969497021616</v>
      </c>
      <c r="AE88">
        <f>'IDT-1'!B88</f>
        <v>0</v>
      </c>
      <c r="AF88" s="24"/>
      <c r="AG88">
        <f t="shared" si="5"/>
        <v>1164.4969497021616</v>
      </c>
      <c r="AI88" s="34">
        <f>PXIL!H88</f>
        <v>0</v>
      </c>
      <c r="AJ88" s="34">
        <f>PXIL!N88</f>
        <v>0</v>
      </c>
      <c r="AK88" s="34">
        <f>RTM_IEX!H88</f>
        <v>8.68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598.08797094456691</v>
      </c>
      <c r="P89" s="36">
        <v>115.6963159906098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91.41</v>
      </c>
      <c r="U89" s="37">
        <f>SUMPRODUCT(LTA!J89:AN89,LTA!J$102:AN$102,LTA!J$103:AN$103)</f>
        <v>108.94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151.37</v>
      </c>
      <c r="Z89" s="34">
        <f>IEX!N89</f>
        <v>0</v>
      </c>
      <c r="AA89" s="75">
        <f>STOA!H89</f>
        <v>96.98</v>
      </c>
      <c r="AB89" s="75">
        <f>-STOA!N89</f>
        <v>-156.51</v>
      </c>
      <c r="AC89">
        <f t="shared" si="3"/>
        <v>12.532743059574772</v>
      </c>
      <c r="AD89">
        <f t="shared" si="4"/>
        <v>1118.9198207951797</v>
      </c>
      <c r="AE89">
        <f>'IDT-1'!B89</f>
        <v>3</v>
      </c>
      <c r="AF89" s="24"/>
      <c r="AG89">
        <f t="shared" si="5"/>
        <v>1121.9198207951797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-23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598.08797094456691</v>
      </c>
      <c r="P90" s="36">
        <v>115.69</v>
      </c>
      <c r="Q90" s="36">
        <v>38.200000000000003</v>
      </c>
      <c r="R90" s="38">
        <v>0</v>
      </c>
      <c r="S90" s="38">
        <v>0</v>
      </c>
      <c r="T90" s="37">
        <f>SUMPRODUCT(LTA!J90:AN90,LTA!J$101:AN$101,LTA!J$103:AN$103)</f>
        <v>90.41</v>
      </c>
      <c r="U90" s="37">
        <f>SUMPRODUCT(LTA!J90:AN90,LTA!J$102:AN$102,LTA!J$103:AN$103)</f>
        <v>108.13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117.62</v>
      </c>
      <c r="Z90" s="34">
        <f>IEX!N90</f>
        <v>0</v>
      </c>
      <c r="AA90" s="75">
        <f>STOA!H90</f>
        <v>96.98</v>
      </c>
      <c r="AB90" s="75">
        <f>-STOA!N90</f>
        <v>-156.51</v>
      </c>
      <c r="AC90">
        <f t="shared" si="3"/>
        <v>12.276341793878096</v>
      </c>
      <c r="AD90">
        <f t="shared" si="4"/>
        <v>1078.6099060702666</v>
      </c>
      <c r="AE90">
        <f>'IDT-1'!B90</f>
        <v>18</v>
      </c>
      <c r="AF90" s="24"/>
      <c r="AG90">
        <f t="shared" si="5"/>
        <v>1096.6099060702666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-28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590.60125521600821</v>
      </c>
      <c r="P91" s="36">
        <v>115.69543783783783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86.64</v>
      </c>
      <c r="U91" s="37">
        <f>SUMPRODUCT(LTA!J91:AN91,LTA!J$102:AN$102,LTA!J$103:AN$103)</f>
        <v>107.5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247.77</v>
      </c>
      <c r="Z91" s="34">
        <f>IEX!N91</f>
        <v>0</v>
      </c>
      <c r="AA91" s="75">
        <f>STOA!H91</f>
        <v>96.98</v>
      </c>
      <c r="AB91" s="75">
        <f>-STOA!N91</f>
        <v>-310.64999999999998</v>
      </c>
      <c r="AC91">
        <f t="shared" si="3"/>
        <v>14.533187522685996</v>
      </c>
      <c r="AD91">
        <f t="shared" si="4"/>
        <v>1045.4817824507379</v>
      </c>
      <c r="AE91">
        <f>'IDT-1'!B91</f>
        <v>0</v>
      </c>
      <c r="AF91" s="24"/>
      <c r="AG91">
        <f t="shared" si="5"/>
        <v>1045.4817824507379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-23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580.24321674843122</v>
      </c>
      <c r="P92" s="36">
        <v>115.69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85.08</v>
      </c>
      <c r="U92" s="37">
        <f>SUMPRODUCT(LTA!J92:AN92,LTA!J$102:AN$102,LTA!J$103:AN$103)</f>
        <v>106.63999999999999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228.5</v>
      </c>
      <c r="Z92" s="34">
        <f>IEX!N92</f>
        <v>0</v>
      </c>
      <c r="AA92" s="75">
        <f>STOA!H92</f>
        <v>96.98</v>
      </c>
      <c r="AB92" s="75">
        <f>-STOA!N92</f>
        <v>-310.64999999999998</v>
      </c>
      <c r="AC92">
        <f t="shared" si="3"/>
        <v>14.263938321720513</v>
      </c>
      <c r="AD92">
        <f t="shared" si="4"/>
        <v>1013.6975553462886</v>
      </c>
      <c r="AE92">
        <f>'IDT-1'!B92</f>
        <v>0</v>
      </c>
      <c r="AF92" s="24"/>
      <c r="AG92">
        <f t="shared" si="5"/>
        <v>1013.6975553462886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-23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581.88857787650306</v>
      </c>
      <c r="P93" s="36">
        <v>115.69600020745811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82.759999999999991</v>
      </c>
      <c r="U93" s="37">
        <f>SUMPRODUCT(LTA!J93:AN93,LTA!J$102:AN$102,LTA!J$103:AN$103)</f>
        <v>105.96000000000001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203.43</v>
      </c>
      <c r="Z93" s="34">
        <f>IEX!N93</f>
        <v>0</v>
      </c>
      <c r="AA93" s="75">
        <f>STOA!H93</f>
        <v>96.98</v>
      </c>
      <c r="AB93" s="75">
        <f>-STOA!N93</f>
        <v>-310.64999999999998</v>
      </c>
      <c r="AC93">
        <f t="shared" si="3"/>
        <v>13.90648323334074</v>
      </c>
      <c r="AD93">
        <f t="shared" si="4"/>
        <v>1003.6363717701987</v>
      </c>
      <c r="AE93">
        <f>'IDT-1'!B93</f>
        <v>0</v>
      </c>
      <c r="AF93" s="24"/>
      <c r="AG93">
        <f t="shared" si="5"/>
        <v>1003.6363717701987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-7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580.12978735189029</v>
      </c>
      <c r="P94" s="36">
        <v>115.69615405074737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81.97</v>
      </c>
      <c r="U94" s="37">
        <f>SUMPRODUCT(LTA!J94:AN94,LTA!J$102:AN$102,LTA!J$103:AN$103)</f>
        <v>105.35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178.35</v>
      </c>
      <c r="Z94" s="34">
        <f>IEX!N94</f>
        <v>0</v>
      </c>
      <c r="AA94" s="75">
        <f>STOA!H94</f>
        <v>96.98</v>
      </c>
      <c r="AB94" s="75">
        <f>-STOA!N94</f>
        <v>-310.64999999999998</v>
      </c>
      <c r="AC94">
        <f t="shared" si="3"/>
        <v>13.677749842942511</v>
      </c>
      <c r="AD94">
        <f t="shared" si="4"/>
        <v>974.62646847927317</v>
      </c>
      <c r="AE94">
        <f>'IDT-1'!B94</f>
        <v>0</v>
      </c>
      <c r="AF94" s="24"/>
      <c r="AG94">
        <f t="shared" si="5"/>
        <v>974.62646847927317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572.14435674729646</v>
      </c>
      <c r="P95" s="36">
        <v>115.69</v>
      </c>
      <c r="Q95" s="36">
        <v>38.200000000000003</v>
      </c>
      <c r="R95" s="38">
        <v>0</v>
      </c>
      <c r="S95" s="38">
        <v>0</v>
      </c>
      <c r="T95" s="37">
        <f>SUMPRODUCT(LTA!J95:AN95,LTA!J$101:AN$101,LTA!J$103:AN$103)</f>
        <v>80.400000000000006</v>
      </c>
      <c r="U95" s="37">
        <f>SUMPRODUCT(LTA!J95:AN95,LTA!J$102:AN$102,LTA!J$103:AN$103)</f>
        <v>104.62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98.34</v>
      </c>
      <c r="Z95" s="34">
        <f>IEX!N95</f>
        <v>0</v>
      </c>
      <c r="AA95" s="75">
        <f>STOA!H95</f>
        <v>96.98</v>
      </c>
      <c r="AB95" s="75">
        <f>-STOA!N95</f>
        <v>-255.64999999999998</v>
      </c>
      <c r="AC95">
        <f t="shared" si="3"/>
        <v>12.385533595169633</v>
      </c>
      <c r="AD95">
        <f t="shared" si="4"/>
        <v>948.61710007170484</v>
      </c>
      <c r="AE95">
        <f>'IDT-1'!B95</f>
        <v>0</v>
      </c>
      <c r="AF95" s="24"/>
      <c r="AG95">
        <f t="shared" si="5"/>
        <v>948.61710007170484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570.21626057805554</v>
      </c>
      <c r="P96" s="36">
        <v>115.69</v>
      </c>
      <c r="Q96" s="36">
        <v>38.200000000000003</v>
      </c>
      <c r="R96" s="38">
        <v>0</v>
      </c>
      <c r="S96" s="38">
        <v>0</v>
      </c>
      <c r="T96" s="37">
        <f>SUMPRODUCT(LTA!J96:AN96,LTA!J$101:AN$101,LTA!J$103:AN$103)</f>
        <v>80.22999999999999</v>
      </c>
      <c r="U96" s="37">
        <f>SUMPRODUCT(LTA!J96:AN96,LTA!J$102:AN$102,LTA!J$103:AN$103)</f>
        <v>103.72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71.349999999999994</v>
      </c>
      <c r="Z96" s="34">
        <f>IEX!N96</f>
        <v>0</v>
      </c>
      <c r="AA96" s="75">
        <f>STOA!H96</f>
        <v>96.98</v>
      </c>
      <c r="AB96" s="75">
        <f>-STOA!N96</f>
        <v>-255.64999999999998</v>
      </c>
      <c r="AC96">
        <f t="shared" si="3"/>
        <v>12.13363358734801</v>
      </c>
      <c r="AD96">
        <f t="shared" si="4"/>
        <v>918.88090391028561</v>
      </c>
      <c r="AE96">
        <f>'IDT-1'!B96</f>
        <v>0</v>
      </c>
      <c r="AF96" s="24"/>
      <c r="AG96">
        <f t="shared" si="5"/>
        <v>918.88090391028561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568.25741750368468</v>
      </c>
      <c r="P97" s="36">
        <v>115.69</v>
      </c>
      <c r="Q97" s="36">
        <v>38.200000000000003</v>
      </c>
      <c r="R97" s="38">
        <v>0</v>
      </c>
      <c r="S97" s="38">
        <v>0</v>
      </c>
      <c r="T97" s="37">
        <f>SUMPRODUCT(LTA!J97:AN97,LTA!J$101:AN$101,LTA!J$103:AN$103)</f>
        <v>79.16</v>
      </c>
      <c r="U97" s="37">
        <f>SUMPRODUCT(LTA!J97:AN97,LTA!J$102:AN$102,LTA!J$103:AN$103)</f>
        <v>103.02000000000001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45.31</v>
      </c>
      <c r="Z97" s="34">
        <f>IEX!N97</f>
        <v>0</v>
      </c>
      <c r="AA97" s="75">
        <f>STOA!H97</f>
        <v>96.98</v>
      </c>
      <c r="AB97" s="75">
        <f>-STOA!N97</f>
        <v>-255.64999999999998</v>
      </c>
      <c r="AC97">
        <f t="shared" si="3"/>
        <v>11.951344567322408</v>
      </c>
      <c r="AD97">
        <f t="shared" si="4"/>
        <v>881.29434985594037</v>
      </c>
      <c r="AE97">
        <f>'IDT-1'!B97</f>
        <v>0</v>
      </c>
      <c r="AF97" s="24"/>
      <c r="AG97">
        <f t="shared" si="5"/>
        <v>881.29434985594037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566.33081429330696</v>
      </c>
      <c r="P98" s="36">
        <v>115.69</v>
      </c>
      <c r="Q98" s="36">
        <v>38.200000000000003</v>
      </c>
      <c r="R98" s="38">
        <v>0</v>
      </c>
      <c r="S98" s="38">
        <v>0</v>
      </c>
      <c r="T98" s="37">
        <f>SUMPRODUCT(LTA!J98:AN98,LTA!J$101:AN$101,LTA!J$103:AN$103)</f>
        <v>75.42</v>
      </c>
      <c r="U98" s="37">
        <f>SUMPRODUCT(LTA!J98:AN98,LTA!J$102:AN$102,LTA!J$103:AN$103)</f>
        <v>102.74000000000001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18.32</v>
      </c>
      <c r="Z98" s="34">
        <f>IEX!N98</f>
        <v>0</v>
      </c>
      <c r="AA98" s="75">
        <f>STOA!H98</f>
        <v>96.98</v>
      </c>
      <c r="AB98" s="75">
        <f>-STOA!N98</f>
        <v>-255.64999999999998</v>
      </c>
      <c r="AC98">
        <f t="shared" si="3"/>
        <v>11.674677100355234</v>
      </c>
      <c r="AD98">
        <f t="shared" si="4"/>
        <v>848.63441411252973</v>
      </c>
      <c r="AE98">
        <f>'IDT-1'!B98</f>
        <v>0</v>
      </c>
      <c r="AF98" s="24"/>
      <c r="AG98">
        <f t="shared" si="5"/>
        <v>848.63441411252973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0.25332384000000002</v>
      </c>
      <c r="E99">
        <f t="shared" si="6"/>
        <v>0.36839157968602376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2.142888924923974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15.288452284346086</v>
      </c>
      <c r="P99" s="36">
        <f t="shared" si="6"/>
        <v>2.5840720863302375</v>
      </c>
      <c r="Q99" s="36">
        <f t="shared" si="6"/>
        <v>0.80084665333101324</v>
      </c>
      <c r="R99" s="38">
        <f t="shared" si="6"/>
        <v>0.42719890237369013</v>
      </c>
      <c r="S99" s="38">
        <f t="shared" si="6"/>
        <v>0</v>
      </c>
      <c r="T99" s="37">
        <f t="shared" si="6"/>
        <v>4.1240775000000003</v>
      </c>
      <c r="U99" s="37">
        <f t="shared" si="6"/>
        <v>1.8066425000000008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2.118055</v>
      </c>
      <c r="Z99" s="34">
        <f t="shared" si="6"/>
        <v>0</v>
      </c>
      <c r="AA99" s="75">
        <f t="shared" si="6"/>
        <v>2.3297599999999958</v>
      </c>
      <c r="AB99" s="75">
        <f t="shared" si="6"/>
        <v>-5.2616000000000023</v>
      </c>
      <c r="AC99">
        <f t="shared" si="6"/>
        <v>0.32529938141000747</v>
      </c>
      <c r="AD99">
        <f t="shared" si="6"/>
        <v>27.160709889581028</v>
      </c>
      <c r="AE99">
        <f t="shared" si="6"/>
        <v>8.2209249999999998E-2</v>
      </c>
      <c r="AG99">
        <f t="shared" si="6"/>
        <v>27.242919139581026</v>
      </c>
      <c r="AI99">
        <f t="shared" si="6"/>
        <v>0</v>
      </c>
      <c r="AJ99">
        <f t="shared" si="6"/>
        <v>0</v>
      </c>
      <c r="AK99">
        <f t="shared" si="6"/>
        <v>0.81117249999999985</v>
      </c>
      <c r="AL99">
        <f t="shared" si="6"/>
        <v>-0.33474999999999999</v>
      </c>
      <c r="AM99">
        <f t="shared" si="6"/>
        <v>0</v>
      </c>
      <c r="AN99">
        <f t="shared" si="6"/>
        <v>0</v>
      </c>
      <c r="AO99">
        <f t="shared" si="6"/>
        <v>2.7477499999999998E-2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8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N1:AN2"/>
    <mergeCell ref="AI1:AI2"/>
    <mergeCell ref="AJ1:AJ2"/>
    <mergeCell ref="AK1:AK2"/>
    <mergeCell ref="AL1:AL2"/>
    <mergeCell ref="AM1:AM2"/>
    <mergeCell ref="AS1:AS2"/>
    <mergeCell ref="AT1:AT2"/>
    <mergeCell ref="AO1:AO2"/>
    <mergeCell ref="AP1:AP2"/>
    <mergeCell ref="AQ1:AQ2"/>
    <mergeCell ref="AR1:A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45250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D3">
        <f>TWEPL!Q3</f>
        <v>5.9024900000000002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562.60355773789536</v>
      </c>
      <c r="P3" s="36">
        <v>33.742118149287464</v>
      </c>
      <c r="Q3" s="36">
        <v>11.57</v>
      </c>
      <c r="R3" s="38">
        <v>0</v>
      </c>
      <c r="S3" s="38">
        <v>0</v>
      </c>
      <c r="T3" s="37">
        <f>SUMPRODUCT(LTA!J3:AN3,LTA!J$101:AN$101,LTA!J$104:AN$104)</f>
        <v>41.52</v>
      </c>
      <c r="U3" s="37">
        <f>SUMPRODUCT(LTA!J3:AN3,LTA!J$102:AN$102,LTA!J$104:AN$104)</f>
        <v>73.930000000000007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-46</v>
      </c>
      <c r="AA3" s="75">
        <f>STOA!I3</f>
        <v>0</v>
      </c>
      <c r="AB3" s="75">
        <f>-STOA!O3</f>
        <v>-326.88</v>
      </c>
      <c r="AC3">
        <f>SUMIF(B3:AB3,"&gt;0")*$AC$2-SUMIF(B3:AB3,"&lt;0")*($AC$2/(1-$AC$2))+SUMIF(AI3:AR3,"&gt;0")*$AC$2-SUMIF(AI3:AR3,"&lt;0")*($AC$2/(1-$AC$2))</f>
        <v>10.129218990174046</v>
      </c>
      <c r="AD3">
        <f>SUM(B3:AB3,AI3:AR3)-AC3</f>
        <v>360.44719952734755</v>
      </c>
      <c r="AE3">
        <f>'IDT-1'!C3</f>
        <v>0</v>
      </c>
      <c r="AF3" s="24"/>
      <c r="AG3">
        <f>SUM(AD3:AF3)</f>
        <v>360.44719952734755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-43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5.9024900000000002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571.67554398032428</v>
      </c>
      <c r="P4" s="36">
        <v>33.742118149287464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40.93</v>
      </c>
      <c r="U4" s="37">
        <f>SUMPRODUCT(LTA!J4:AN4,LTA!J$102:AN$102,LTA!J$104:AN$104)</f>
        <v>73.740000000000009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-56</v>
      </c>
      <c r="AA4" s="75">
        <f>STOA!I4</f>
        <v>0</v>
      </c>
      <c r="AB4" s="75">
        <f>-STOA!O4</f>
        <v>-326.88</v>
      </c>
      <c r="AC4">
        <f t="shared" ref="AC4:AC67" si="0">SUMIF(B4:AB4,"&gt;0")*$AC$2-SUMIF(B4:AB4,"&lt;0")*($AC$2/(1-$AC$2))+SUMIF(AI4:AR4,"&gt;0")*$AC$2-SUMIF(AI4:AR4,"&lt;0")*($AC$2/(1-$AC$2))</f>
        <v>10.292054409584228</v>
      </c>
      <c r="AD4">
        <f t="shared" ref="AD4:AD67" si="1">SUM(B4:AB4,AI4:AR4)-AC4</f>
        <v>357.57635035036617</v>
      </c>
      <c r="AE4">
        <f>'IDT-1'!C4</f>
        <v>0</v>
      </c>
      <c r="AF4" s="24"/>
      <c r="AG4">
        <f t="shared" ref="AG4:AG67" si="2">SUM(AD4:AF4)</f>
        <v>357.57635035036617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5.9024900000000002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576.41769273017587</v>
      </c>
      <c r="P5" s="36">
        <v>33.742118149287464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40.24</v>
      </c>
      <c r="U5" s="37">
        <f>SUMPRODUCT(LTA!J5:AN5,LTA!J$102:AN$102,LTA!J$104:AN$104)</f>
        <v>73.44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-71</v>
      </c>
      <c r="AA5" s="75">
        <f>STOA!I5</f>
        <v>0</v>
      </c>
      <c r="AB5" s="75">
        <f>-STOA!O5</f>
        <v>-326.88</v>
      </c>
      <c r="AC5">
        <f t="shared" si="0"/>
        <v>10.340514774532762</v>
      </c>
      <c r="AD5">
        <f t="shared" si="1"/>
        <v>359.28003873526933</v>
      </c>
      <c r="AE5">
        <f>'IDT-1'!C5</f>
        <v>0</v>
      </c>
      <c r="AF5" s="24"/>
      <c r="AG5">
        <f t="shared" si="2"/>
        <v>359.28003873526933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-31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5.9024900000000002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566.41534799937881</v>
      </c>
      <c r="P6" s="36">
        <v>33.742118149287464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39.700000000000003</v>
      </c>
      <c r="U6" s="37">
        <f>SUMPRODUCT(LTA!J6:AN6,LTA!J$102:AN$102,LTA!J$104:AN$104)</f>
        <v>73.210000000000008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-76</v>
      </c>
      <c r="AA6" s="75">
        <f>STOA!I6</f>
        <v>0</v>
      </c>
      <c r="AB6" s="75">
        <f>-STOA!O6</f>
        <v>-326.88</v>
      </c>
      <c r="AC6">
        <f t="shared" si="0"/>
        <v>10.317796340593176</v>
      </c>
      <c r="AD6">
        <f t="shared" si="1"/>
        <v>340.53041243841187</v>
      </c>
      <c r="AE6">
        <f>'IDT-1'!C6</f>
        <v>0</v>
      </c>
      <c r="AF6" s="24"/>
      <c r="AG6">
        <f t="shared" si="2"/>
        <v>340.53041243841187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-34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5.9024900000000002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566.4166068374974</v>
      </c>
      <c r="P7" s="36">
        <v>33.743240802996837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39.159999999999997</v>
      </c>
      <c r="U7" s="37">
        <f>SUMPRODUCT(LTA!J7:AN7,LTA!J$102:AN$102,LTA!J$104:AN$104)</f>
        <v>73.19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-62.58</v>
      </c>
      <c r="AA7" s="75">
        <f>STOA!I7</f>
        <v>0</v>
      </c>
      <c r="AB7" s="75">
        <f>-STOA!O7</f>
        <v>-326.88</v>
      </c>
      <c r="AC7">
        <f t="shared" si="0"/>
        <v>10.19942940845652</v>
      </c>
      <c r="AD7">
        <f t="shared" si="1"/>
        <v>353.51116086237636</v>
      </c>
      <c r="AE7">
        <f>'IDT-1'!C7</f>
        <v>0</v>
      </c>
      <c r="AF7" s="24"/>
      <c r="AG7">
        <f t="shared" si="2"/>
        <v>353.51116086237636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-34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5.9024900000000002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566.41871905026801</v>
      </c>
      <c r="P8" s="36">
        <v>33.743240802996837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39.28</v>
      </c>
      <c r="U8" s="37">
        <f>SUMPRODUCT(LTA!J8:AN8,LTA!J$102:AN$102,LTA!J$104:AN$104)</f>
        <v>73.08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-61</v>
      </c>
      <c r="AA8" s="75">
        <f>STOA!I8</f>
        <v>0</v>
      </c>
      <c r="AB8" s="75">
        <f>-STOA!O8</f>
        <v>-326.88</v>
      </c>
      <c r="AC8">
        <f t="shared" si="0"/>
        <v>10.203089037288247</v>
      </c>
      <c r="AD8">
        <f t="shared" si="1"/>
        <v>353.0996134463154</v>
      </c>
      <c r="AE8">
        <f>'IDT-1'!C8</f>
        <v>0</v>
      </c>
      <c r="AF8" s="24"/>
      <c r="AG8">
        <f t="shared" si="2"/>
        <v>353.0996134463154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5.9024900000000002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562.82899247546175</v>
      </c>
      <c r="P9" s="36">
        <v>33.743240802996837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38.979999999999997</v>
      </c>
      <c r="U9" s="37">
        <f>SUMPRODUCT(LTA!J9:AN9,LTA!J$102:AN$102,LTA!J$104:AN$104)</f>
        <v>72.97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-76</v>
      </c>
      <c r="AA9" s="75">
        <f>STOA!I9</f>
        <v>0</v>
      </c>
      <c r="AB9" s="75">
        <f>-STOA!O9</f>
        <v>-326.88</v>
      </c>
      <c r="AC9">
        <f t="shared" si="0"/>
        <v>10.465981854430993</v>
      </c>
      <c r="AD9">
        <f t="shared" si="1"/>
        <v>313.83699405436641</v>
      </c>
      <c r="AE9">
        <f>'IDT-1'!C9</f>
        <v>0</v>
      </c>
      <c r="AF9" s="24"/>
      <c r="AG9">
        <f t="shared" si="2"/>
        <v>313.83699405436641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5.9024900000000002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562.66427590409683</v>
      </c>
      <c r="P10" s="36">
        <v>33.743240802996837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38.61</v>
      </c>
      <c r="U10" s="37">
        <f>SUMPRODUCT(LTA!J10:AN10,LTA!J$102:AN$102,LTA!J$104:AN$104)</f>
        <v>72.95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-81</v>
      </c>
      <c r="AA10" s="75">
        <f>STOA!I10</f>
        <v>0</v>
      </c>
      <c r="AB10" s="75">
        <f>-STOA!O10</f>
        <v>-326.88</v>
      </c>
      <c r="AC10">
        <f t="shared" si="0"/>
        <v>10.630745389729308</v>
      </c>
      <c r="AD10">
        <f t="shared" si="1"/>
        <v>293.11751394770317</v>
      </c>
      <c r="AE10">
        <f>'IDT-1'!C10</f>
        <v>0</v>
      </c>
      <c r="AF10" s="24"/>
      <c r="AG10">
        <f t="shared" si="2"/>
        <v>293.11751394770317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5.9024900000000002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565.22482914488853</v>
      </c>
      <c r="P11" s="36">
        <v>33.74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33.700000000000003</v>
      </c>
      <c r="U11" s="37">
        <f>SUMPRODUCT(LTA!J11:AN11,LTA!J$102:AN$102,LTA!J$104:AN$104)</f>
        <v>69.13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-76</v>
      </c>
      <c r="AA11" s="75">
        <f>STOA!I11</f>
        <v>0</v>
      </c>
      <c r="AB11" s="75">
        <f>-STOA!O11</f>
        <v>-326.88</v>
      </c>
      <c r="AC11">
        <f t="shared" si="0"/>
        <v>10.409471659709006</v>
      </c>
      <c r="AD11">
        <f t="shared" si="1"/>
        <v>307.1661001155183</v>
      </c>
      <c r="AE11">
        <f>'IDT-1'!C11</f>
        <v>0</v>
      </c>
      <c r="AF11" s="24"/>
      <c r="AG11">
        <f t="shared" si="2"/>
        <v>307.1661001155183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5.9024900000000002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581.52986297346001</v>
      </c>
      <c r="P12" s="36">
        <v>33.74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34.33</v>
      </c>
      <c r="U12" s="37">
        <f>SUMPRODUCT(LTA!J12:AN12,LTA!J$102:AN$102,LTA!J$104:AN$104)</f>
        <v>69.55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-81</v>
      </c>
      <c r="AA12" s="75">
        <f>STOA!I12</f>
        <v>0</v>
      </c>
      <c r="AB12" s="75">
        <f>-STOA!O12</f>
        <v>-326.88</v>
      </c>
      <c r="AC12">
        <f t="shared" si="0"/>
        <v>10.724677098366785</v>
      </c>
      <c r="AD12">
        <f t="shared" si="1"/>
        <v>304.20592850543198</v>
      </c>
      <c r="AE12">
        <f>'IDT-1'!C12</f>
        <v>0</v>
      </c>
      <c r="AF12" s="24"/>
      <c r="AG12">
        <f t="shared" si="2"/>
        <v>304.20592850543198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-71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5.9024900000000002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583.66243168324331</v>
      </c>
      <c r="P13" s="36">
        <v>33.74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32.89</v>
      </c>
      <c r="U13" s="37">
        <f>SUMPRODUCT(LTA!J13:AN13,LTA!J$102:AN$102,LTA!J$104:AN$104)</f>
        <v>69.3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-81</v>
      </c>
      <c r="AA13" s="75">
        <f>STOA!I13</f>
        <v>0</v>
      </c>
      <c r="AB13" s="75">
        <f>-STOA!O13</f>
        <v>-326.88</v>
      </c>
      <c r="AC13">
        <f t="shared" si="0"/>
        <v>10.762279306428523</v>
      </c>
      <c r="AD13">
        <f t="shared" si="1"/>
        <v>300.61089500715349</v>
      </c>
      <c r="AE13">
        <f>'IDT-1'!C13</f>
        <v>0</v>
      </c>
      <c r="AF13" s="24"/>
      <c r="AG13">
        <f t="shared" si="2"/>
        <v>300.61089500715349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5.9024900000000002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583.66243168324331</v>
      </c>
      <c r="P14" s="36">
        <v>33.74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33.54</v>
      </c>
      <c r="U14" s="37">
        <f>SUMPRODUCT(LTA!J14:AN14,LTA!J$102:AN$102,LTA!J$104:AN$104)</f>
        <v>69.069999999999993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-86</v>
      </c>
      <c r="AA14" s="75">
        <f>STOA!I14</f>
        <v>0</v>
      </c>
      <c r="AB14" s="75">
        <f>-STOA!O14</f>
        <v>-326.88</v>
      </c>
      <c r="AC14">
        <f t="shared" si="0"/>
        <v>10.782749621878299</v>
      </c>
      <c r="AD14">
        <f t="shared" si="1"/>
        <v>299.01042469170369</v>
      </c>
      <c r="AE14">
        <f>'IDT-1'!C14</f>
        <v>0</v>
      </c>
      <c r="AF14" s="24"/>
      <c r="AG14">
        <f t="shared" si="2"/>
        <v>299.01042469170369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5.9024900000000002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558.40402529788582</v>
      </c>
      <c r="P15" s="36">
        <v>33.74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34.56</v>
      </c>
      <c r="U15" s="37">
        <f>SUMPRODUCT(LTA!J15:AN15,LTA!J$102:AN$102,LTA!J$104:AN$104)</f>
        <v>69.069999999999993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-81</v>
      </c>
      <c r="AA15" s="75">
        <f>STOA!I15</f>
        <v>0</v>
      </c>
      <c r="AB15" s="75">
        <f>-STOA!O15</f>
        <v>-326.88</v>
      </c>
      <c r="AC15">
        <f t="shared" si="0"/>
        <v>10.206416068346178</v>
      </c>
      <c r="AD15">
        <f t="shared" si="1"/>
        <v>319.34835185987839</v>
      </c>
      <c r="AE15">
        <f>'IDT-1'!C15</f>
        <v>0</v>
      </c>
      <c r="AF15" s="24"/>
      <c r="AG15">
        <f t="shared" si="2"/>
        <v>319.34835185987839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5.9024900000000002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542.09899146931434</v>
      </c>
      <c r="P16" s="36">
        <v>33.74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34.950000000000003</v>
      </c>
      <c r="U16" s="37">
        <f>SUMPRODUCT(LTA!J16:AN16,LTA!J$102:AN$102,LTA!J$104:AN$104)</f>
        <v>68.94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-81</v>
      </c>
      <c r="AA16" s="75">
        <f>STOA!I16</f>
        <v>0</v>
      </c>
      <c r="AB16" s="75">
        <f>-STOA!O16</f>
        <v>-326.88</v>
      </c>
      <c r="AC16">
        <f t="shared" si="0"/>
        <v>9.9615127337626213</v>
      </c>
      <c r="AD16">
        <f t="shared" si="1"/>
        <v>316.54822136589058</v>
      </c>
      <c r="AE16">
        <f>'IDT-1'!C16</f>
        <v>0</v>
      </c>
      <c r="AF16" s="24"/>
      <c r="AG16">
        <f t="shared" si="2"/>
        <v>316.54822136589058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5.9024900000000002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539.9638927827109</v>
      </c>
      <c r="P17" s="36">
        <v>33.74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35.35</v>
      </c>
      <c r="U17" s="37">
        <f>SUMPRODUCT(LTA!J17:AN17,LTA!J$102:AN$102,LTA!J$104:AN$104)</f>
        <v>68.42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-86</v>
      </c>
      <c r="AA17" s="75">
        <f>STOA!I17</f>
        <v>0</v>
      </c>
      <c r="AB17" s="75">
        <f>-STOA!O17</f>
        <v>-326.88</v>
      </c>
      <c r="AC17">
        <f t="shared" si="0"/>
        <v>9.8155025389218142</v>
      </c>
      <c r="AD17">
        <f t="shared" si="1"/>
        <v>329.43913287412784</v>
      </c>
      <c r="AE17">
        <f>'IDT-1'!C17</f>
        <v>0</v>
      </c>
      <c r="AF17" s="24"/>
      <c r="AG17">
        <f t="shared" si="2"/>
        <v>329.43913287412784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5.9024900000000002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539.9638927827109</v>
      </c>
      <c r="P18" s="36">
        <v>33.74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35.6</v>
      </c>
      <c r="U18" s="37">
        <f>SUMPRODUCT(LTA!J18:AN18,LTA!J$102:AN$102,LTA!J$104:AN$104)</f>
        <v>68.09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-91</v>
      </c>
      <c r="AA18" s="75">
        <f>STOA!I18</f>
        <v>0</v>
      </c>
      <c r="AB18" s="75">
        <f>-STOA!O18</f>
        <v>-326.88</v>
      </c>
      <c r="AC18">
        <f t="shared" si="0"/>
        <v>9.8571863275462608</v>
      </c>
      <c r="AD18">
        <f t="shared" si="1"/>
        <v>324.31744908550343</v>
      </c>
      <c r="AE18">
        <f>'IDT-1'!C18</f>
        <v>0</v>
      </c>
      <c r="AF18" s="24"/>
      <c r="AG18">
        <f t="shared" si="2"/>
        <v>324.31744908550343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5.9024900000000002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539.06575750861236</v>
      </c>
      <c r="P19" s="36">
        <v>33.74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34.92</v>
      </c>
      <c r="U19" s="37">
        <f>SUMPRODUCT(LTA!J19:AN19,LTA!J$102:AN$102,LTA!J$104:AN$104)</f>
        <v>67.930000000000007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-91</v>
      </c>
      <c r="AA19" s="75">
        <f>STOA!I19</f>
        <v>0</v>
      </c>
      <c r="AB19" s="75">
        <f>-STOA!O19</f>
        <v>-326.88</v>
      </c>
      <c r="AC19">
        <f t="shared" si="0"/>
        <v>9.9235619912438331</v>
      </c>
      <c r="AD19">
        <f t="shared" si="1"/>
        <v>332.15293814770729</v>
      </c>
      <c r="AE19">
        <f>'IDT-1'!C19</f>
        <v>0</v>
      </c>
      <c r="AF19" s="24"/>
      <c r="AG19">
        <f t="shared" si="2"/>
        <v>332.15293814770729</v>
      </c>
      <c r="AI19" s="34">
        <f>PXIL!I19</f>
        <v>0</v>
      </c>
      <c r="AJ19" s="34">
        <f>PXIL!O19</f>
        <v>0</v>
      </c>
      <c r="AK19" s="34">
        <f>RTM_IEX!I19</f>
        <v>9.64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5.9024900000000002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536.23598221345435</v>
      </c>
      <c r="P20" s="36">
        <v>33.74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29.33</v>
      </c>
      <c r="U20" s="37">
        <f>SUMPRODUCT(LTA!J20:AN20,LTA!J$102:AN$102,LTA!J$104:AN$104)</f>
        <v>67.790000000000006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-91</v>
      </c>
      <c r="AA20" s="75">
        <f>STOA!I20</f>
        <v>0</v>
      </c>
      <c r="AB20" s="75">
        <f>-STOA!O20</f>
        <v>-326.88</v>
      </c>
      <c r="AC20">
        <f t="shared" si="0"/>
        <v>9.8921478787645043</v>
      </c>
      <c r="AD20">
        <f t="shared" si="1"/>
        <v>328.4445769650286</v>
      </c>
      <c r="AE20">
        <f>'IDT-1'!C20</f>
        <v>0</v>
      </c>
      <c r="AF20" s="24"/>
      <c r="AG20">
        <f t="shared" si="2"/>
        <v>328.4445769650286</v>
      </c>
      <c r="AI20" s="34">
        <f>PXIL!I20</f>
        <v>0</v>
      </c>
      <c r="AJ20" s="34">
        <f>PXIL!O20</f>
        <v>0</v>
      </c>
      <c r="AK20" s="34">
        <f>RTM_IEX!I20</f>
        <v>14.46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5.9024900000000002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538.52406756706898</v>
      </c>
      <c r="P21" s="36">
        <v>33.74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29.33</v>
      </c>
      <c r="U21" s="37">
        <f>SUMPRODUCT(LTA!J21:AN21,LTA!J$102:AN$102,LTA!J$104:AN$104)</f>
        <v>67.59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-91</v>
      </c>
      <c r="AA21" s="75">
        <f>STOA!I21</f>
        <v>0</v>
      </c>
      <c r="AB21" s="75">
        <f>-STOA!O21</f>
        <v>-326.88</v>
      </c>
      <c r="AC21">
        <f t="shared" si="0"/>
        <v>9.8287117957348684</v>
      </c>
      <c r="AD21">
        <f t="shared" si="1"/>
        <v>320.95609840167293</v>
      </c>
      <c r="AE21">
        <f>'IDT-1'!C21</f>
        <v>0</v>
      </c>
      <c r="AF21" s="24"/>
      <c r="AG21">
        <f t="shared" si="2"/>
        <v>320.95609840167293</v>
      </c>
      <c r="AI21" s="34">
        <f>PXIL!I21</f>
        <v>0</v>
      </c>
      <c r="AJ21" s="34">
        <f>PXIL!O21</f>
        <v>0</v>
      </c>
      <c r="AK21" s="34">
        <f>RTM_IEX!I21</f>
        <v>4.82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5.9024900000000002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538.52406756706898</v>
      </c>
      <c r="P22" s="36">
        <v>33.74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29.33</v>
      </c>
      <c r="U22" s="37">
        <f>SUMPRODUCT(LTA!J22:AN22,LTA!J$102:AN$102,LTA!J$104:AN$104)</f>
        <v>67.349999999999994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-92</v>
      </c>
      <c r="AA22" s="75">
        <f>STOA!I22</f>
        <v>0</v>
      </c>
      <c r="AB22" s="75">
        <f>-STOA!O22</f>
        <v>-326.88</v>
      </c>
      <c r="AC22">
        <f t="shared" si="0"/>
        <v>9.9161429534597563</v>
      </c>
      <c r="AD22">
        <f t="shared" si="1"/>
        <v>329.26866724394802</v>
      </c>
      <c r="AE22">
        <f>'IDT-1'!C22</f>
        <v>0</v>
      </c>
      <c r="AF22" s="24"/>
      <c r="AG22">
        <f t="shared" si="2"/>
        <v>329.26866724394802</v>
      </c>
      <c r="AI22" s="34">
        <f>PXIL!I22</f>
        <v>0</v>
      </c>
      <c r="AJ22" s="34">
        <f>PXIL!O22</f>
        <v>0</v>
      </c>
      <c r="AK22" s="34">
        <f>RTM_IEX!I22</f>
        <v>14.46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5.9024900000000002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545.17893975973004</v>
      </c>
      <c r="P23" s="36">
        <v>53.03</v>
      </c>
      <c r="Q23" s="36">
        <v>11.569999999999999</v>
      </c>
      <c r="R23" s="38">
        <v>0</v>
      </c>
      <c r="S23" s="38">
        <v>0</v>
      </c>
      <c r="T23" s="37">
        <f>SUMPRODUCT(LTA!J23:AN23,LTA!J$101:AN$101,LTA!J$104:AN$104)</f>
        <v>29.33</v>
      </c>
      <c r="U23" s="37">
        <f>SUMPRODUCT(LTA!J23:AN23,LTA!J$102:AN$102,LTA!J$104:AN$104)</f>
        <v>67.150000000000006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-103</v>
      </c>
      <c r="AA23" s="75">
        <f>STOA!I23</f>
        <v>0</v>
      </c>
      <c r="AB23" s="75">
        <f>-STOA!O23</f>
        <v>-326.88</v>
      </c>
      <c r="AC23">
        <f t="shared" si="0"/>
        <v>10.266070614851888</v>
      </c>
      <c r="AD23">
        <f t="shared" si="1"/>
        <v>348.48361177521684</v>
      </c>
      <c r="AE23">
        <f>'IDT-1'!C23</f>
        <v>0</v>
      </c>
      <c r="AF23" s="24"/>
      <c r="AG23">
        <f t="shared" si="2"/>
        <v>348.48361177521684</v>
      </c>
      <c r="AI23" s="34">
        <f>PXIL!I23</f>
        <v>0</v>
      </c>
      <c r="AJ23" s="34">
        <f>PXIL!O23</f>
        <v>0</v>
      </c>
      <c r="AK23" s="34">
        <f>RTM_IEX!I23</f>
        <v>19.28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5.9024900000000002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556.38080754244641</v>
      </c>
      <c r="P24" s="36">
        <v>53.022444331750492</v>
      </c>
      <c r="Q24" s="36">
        <v>11.569999999999999</v>
      </c>
      <c r="R24" s="38">
        <v>0</v>
      </c>
      <c r="S24" s="38">
        <v>0</v>
      </c>
      <c r="T24" s="37">
        <f>SUMPRODUCT(LTA!J24:AN24,LTA!J$101:AN$101,LTA!J$104:AN$104)</f>
        <v>29.33</v>
      </c>
      <c r="U24" s="37">
        <f>SUMPRODUCT(LTA!J24:AN24,LTA!J$102:AN$102,LTA!J$104:AN$104)</f>
        <v>63.46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-78</v>
      </c>
      <c r="AA24" s="75">
        <f>STOA!I24</f>
        <v>0</v>
      </c>
      <c r="AB24" s="75">
        <f>-STOA!O24</f>
        <v>-326.88</v>
      </c>
      <c r="AC24">
        <f t="shared" si="0"/>
        <v>10.076839893491186</v>
      </c>
      <c r="AD24">
        <f t="shared" si="1"/>
        <v>376.35715461104456</v>
      </c>
      <c r="AE24">
        <f>'IDT-1'!C24</f>
        <v>-2.54</v>
      </c>
      <c r="AF24" s="24"/>
      <c r="AG24">
        <f t="shared" si="2"/>
        <v>373.81715461104454</v>
      </c>
      <c r="AI24" s="34">
        <f>PXIL!I24</f>
        <v>0</v>
      </c>
      <c r="AJ24" s="34">
        <f>PXIL!O24</f>
        <v>0</v>
      </c>
      <c r="AK24" s="34">
        <f>RTM_IEX!I24</f>
        <v>14.46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5.9024900000000002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574.01302330547969</v>
      </c>
      <c r="P25" s="36">
        <v>68.14</v>
      </c>
      <c r="Q25" s="36">
        <v>11.238044877369978</v>
      </c>
      <c r="R25" s="38">
        <v>0</v>
      </c>
      <c r="S25" s="38">
        <v>0</v>
      </c>
      <c r="T25" s="37">
        <f>SUMPRODUCT(LTA!J25:AN25,LTA!J$101:AN$101,LTA!J$104:AN$104)</f>
        <v>29.33</v>
      </c>
      <c r="U25" s="37">
        <f>SUMPRODUCT(LTA!J25:AN25,LTA!J$102:AN$102,LTA!J$104:AN$104)</f>
        <v>63.28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</v>
      </c>
      <c r="AA25" s="75">
        <f>STOA!I25</f>
        <v>0</v>
      </c>
      <c r="AB25" s="75">
        <f>-STOA!O25</f>
        <v>-326.88</v>
      </c>
      <c r="AC25">
        <f t="shared" si="0"/>
        <v>9.8655118756149687</v>
      </c>
      <c r="AD25">
        <f t="shared" si="1"/>
        <v>461.87629893757332</v>
      </c>
      <c r="AE25">
        <f>'IDT-1'!C25</f>
        <v>-41.49</v>
      </c>
      <c r="AF25" s="24"/>
      <c r="AG25">
        <f t="shared" si="2"/>
        <v>420.38629893757332</v>
      </c>
      <c r="AI25" s="34">
        <f>PXIL!I25</f>
        <v>0</v>
      </c>
      <c r="AJ25" s="34">
        <f>PXIL!O25</f>
        <v>0</v>
      </c>
      <c r="AK25" s="34">
        <f>RTM_IEX!I25</f>
        <v>12.53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5.9024900000000002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589.72305616579274</v>
      </c>
      <c r="P26" s="36">
        <v>68.14</v>
      </c>
      <c r="Q26" s="36">
        <v>11.238044877369978</v>
      </c>
      <c r="R26" s="38">
        <v>0</v>
      </c>
      <c r="S26" s="38">
        <v>0</v>
      </c>
      <c r="T26" s="37">
        <f>SUMPRODUCT(LTA!J26:AN26,LTA!J$101:AN$101,LTA!J$104:AN$104)</f>
        <v>28.89</v>
      </c>
      <c r="U26" s="37">
        <f>SUMPRODUCT(LTA!J26:AN26,LTA!J$102:AN$102,LTA!J$104:AN$104)</f>
        <v>63.120000000000005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-8</v>
      </c>
      <c r="AA26" s="75">
        <f>STOA!I26</f>
        <v>0</v>
      </c>
      <c r="AB26" s="75">
        <f>-STOA!O26</f>
        <v>-326.88</v>
      </c>
      <c r="AC26">
        <f t="shared" si="0"/>
        <v>9.8735167857682615</v>
      </c>
      <c r="AD26">
        <f t="shared" si="1"/>
        <v>492.94832688773306</v>
      </c>
      <c r="AE26">
        <f>'IDT-1'!C26</f>
        <v>-46.146999999999998</v>
      </c>
      <c r="AF26" s="24"/>
      <c r="AG26">
        <f t="shared" si="2"/>
        <v>446.80132688773307</v>
      </c>
      <c r="AI26" s="34">
        <f>PXIL!I26</f>
        <v>0</v>
      </c>
      <c r="AJ26" s="34">
        <f>PXIL!O26</f>
        <v>0</v>
      </c>
      <c r="AK26" s="34">
        <f>RTM_IEX!I26</f>
        <v>13.5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5.9024900000000002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612.81709302579759</v>
      </c>
      <c r="P27" s="36">
        <v>68.14</v>
      </c>
      <c r="Q27" s="36">
        <v>22.089999999999996</v>
      </c>
      <c r="R27" s="38">
        <v>0.04</v>
      </c>
      <c r="S27" s="38">
        <v>0</v>
      </c>
      <c r="T27" s="37">
        <f>SUMPRODUCT(LTA!J27:AN27,LTA!J$101:AN$101,LTA!J$104:AN$104)</f>
        <v>28.44</v>
      </c>
      <c r="U27" s="37">
        <f>SUMPRODUCT(LTA!J27:AN27,LTA!J$102:AN$102,LTA!J$104:AN$104)</f>
        <v>61.050000000000004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10.249703023222716</v>
      </c>
      <c r="AD27">
        <f t="shared" si="1"/>
        <v>506.98813263291362</v>
      </c>
      <c r="AE27">
        <f>'IDT-1'!C27</f>
        <v>-18</v>
      </c>
      <c r="AF27" s="24"/>
      <c r="AG27">
        <f t="shared" si="2"/>
        <v>488.98813263291362</v>
      </c>
      <c r="AI27" s="34">
        <f>PXIL!I27</f>
        <v>0</v>
      </c>
      <c r="AJ27" s="34">
        <f>PXIL!O27</f>
        <v>0</v>
      </c>
      <c r="AK27" s="34">
        <f>RTM_IEX!I27</f>
        <v>11.57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5.9024900000000002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633.19932869774254</v>
      </c>
      <c r="P28" s="36">
        <v>68.14</v>
      </c>
      <c r="Q28" s="36">
        <v>22.089999999999996</v>
      </c>
      <c r="R28" s="38">
        <v>0.89000000000000012</v>
      </c>
      <c r="S28" s="38">
        <v>0</v>
      </c>
      <c r="T28" s="37">
        <f>SUMPRODUCT(LTA!J28:AN28,LTA!J$101:AN$101,LTA!J$104:AN$104)</f>
        <v>28.15</v>
      </c>
      <c r="U28" s="37">
        <f>SUMPRODUCT(LTA!J28:AN28,LTA!J$102:AN$102,LTA!J$104:AN$104)</f>
        <v>60.900000000000006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10.424357802867055</v>
      </c>
      <c r="AD28">
        <f t="shared" si="1"/>
        <v>527.60571352521424</v>
      </c>
      <c r="AE28">
        <f>'IDT-1'!C28</f>
        <v>-3</v>
      </c>
      <c r="AF28" s="24"/>
      <c r="AG28">
        <f t="shared" si="2"/>
        <v>524.60571352521424</v>
      </c>
      <c r="AI28" s="34">
        <f>PXIL!I28</f>
        <v>0</v>
      </c>
      <c r="AJ28" s="34">
        <f>PXIL!O28</f>
        <v>0</v>
      </c>
      <c r="AK28" s="34">
        <f>RTM_IEX!I28</f>
        <v>11.57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5.9024900000000002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636.48789165144626</v>
      </c>
      <c r="P29" s="36">
        <v>68.14</v>
      </c>
      <c r="Q29" s="36">
        <v>22.089999999999996</v>
      </c>
      <c r="R29" s="38">
        <v>3.3173418734987989</v>
      </c>
      <c r="S29" s="38">
        <v>0</v>
      </c>
      <c r="T29" s="37">
        <f>SUMPRODUCT(LTA!J29:AN29,LTA!J$101:AN$101,LTA!J$104:AN$104)</f>
        <v>27.54</v>
      </c>
      <c r="U29" s="37">
        <f>SUMPRODUCT(LTA!J29:AN29,LTA!J$102:AN$102,LTA!J$104:AN$104)</f>
        <v>108.32000000000001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10.857511403415558</v>
      </c>
      <c r="AD29">
        <f t="shared" si="1"/>
        <v>578.73846475186826</v>
      </c>
      <c r="AE29">
        <f>'IDT-1'!C29</f>
        <v>0</v>
      </c>
      <c r="AF29" s="24"/>
      <c r="AG29">
        <f t="shared" si="2"/>
        <v>578.73846475186826</v>
      </c>
      <c r="AI29" s="34">
        <f>PXIL!I29</f>
        <v>0</v>
      </c>
      <c r="AJ29" s="34">
        <f>PXIL!O29</f>
        <v>0</v>
      </c>
      <c r="AK29" s="34">
        <f>RTM_IEX!I29</f>
        <v>10.61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5.9024900000000002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678.44034188860678</v>
      </c>
      <c r="P30" s="36">
        <v>68.14</v>
      </c>
      <c r="Q30" s="36">
        <v>22.089999999999996</v>
      </c>
      <c r="R30" s="38">
        <v>8.5473430702299584</v>
      </c>
      <c r="S30" s="38">
        <v>0</v>
      </c>
      <c r="T30" s="37">
        <f>SUMPRODUCT(LTA!J30:AN30,LTA!J$101:AN$101,LTA!J$104:AN$104)</f>
        <v>28.48</v>
      </c>
      <c r="U30" s="37">
        <f>SUMPRODUCT(LTA!J30:AN30,LTA!J$102:AN$102,LTA!J$104:AN$104)</f>
        <v>108.32000000000001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</v>
      </c>
      <c r="AA30" s="75">
        <f>STOA!I30</f>
        <v>0</v>
      </c>
      <c r="AB30" s="75">
        <f>-STOA!O30</f>
        <v>-350</v>
      </c>
      <c r="AC30">
        <f t="shared" si="0"/>
        <v>11.263523784084693</v>
      </c>
      <c r="AD30">
        <f t="shared" si="1"/>
        <v>616.62490380509087</v>
      </c>
      <c r="AE30">
        <f>'IDT-1'!C30</f>
        <v>0</v>
      </c>
      <c r="AF30" s="24"/>
      <c r="AG30">
        <f t="shared" si="2"/>
        <v>616.62490380509087</v>
      </c>
      <c r="AI30" s="34">
        <f>PXIL!I30</f>
        <v>0</v>
      </c>
      <c r="AJ30" s="34">
        <f>PXIL!O30</f>
        <v>0</v>
      </c>
      <c r="AK30" s="34">
        <f>RTM_IEX!I30</f>
        <v>5.78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5.9024900000000002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683.91584264552614</v>
      </c>
      <c r="P31" s="36">
        <v>68.14</v>
      </c>
      <c r="Q31" s="36">
        <v>22.089999999999996</v>
      </c>
      <c r="R31" s="38">
        <v>15.81</v>
      </c>
      <c r="S31" s="38">
        <v>0</v>
      </c>
      <c r="T31" s="37">
        <f>SUMPRODUCT(LTA!J31:AN31,LTA!J$101:AN$101,LTA!J$104:AN$104)</f>
        <v>32.35</v>
      </c>
      <c r="U31" s="37">
        <f>SUMPRODUCT(LTA!J31:AN31,LTA!J$102:AN$102,LTA!J$104:AN$104)</f>
        <v>108.32000000000001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-21</v>
      </c>
      <c r="AA31" s="75">
        <f>STOA!I31</f>
        <v>0</v>
      </c>
      <c r="AB31" s="75">
        <f>-STOA!O31</f>
        <v>-350</v>
      </c>
      <c r="AC31">
        <f t="shared" si="0"/>
        <v>11.870622832251108</v>
      </c>
      <c r="AD31">
        <f t="shared" si="1"/>
        <v>656.1559624436137</v>
      </c>
      <c r="AE31">
        <f>'IDT-1'!C31</f>
        <v>0</v>
      </c>
      <c r="AF31" s="24"/>
      <c r="AG31">
        <f t="shared" si="2"/>
        <v>656.1559624436137</v>
      </c>
      <c r="AI31" s="34">
        <f>PXIL!I31</f>
        <v>0</v>
      </c>
      <c r="AJ31" s="34">
        <f>PXIL!O31</f>
        <v>0</v>
      </c>
      <c r="AK31" s="34">
        <f>RTM_IEX!I31</f>
        <v>45.31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5.9024900000000002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680.62812864189925</v>
      </c>
      <c r="P32" s="36">
        <v>68.14</v>
      </c>
      <c r="Q32" s="36">
        <v>22.089999999999996</v>
      </c>
      <c r="R32" s="38">
        <v>26.3</v>
      </c>
      <c r="S32" s="38">
        <v>0</v>
      </c>
      <c r="T32" s="37">
        <f>SUMPRODUCT(LTA!J32:AN32,LTA!J$101:AN$101,LTA!J$104:AN$104)</f>
        <v>37.22</v>
      </c>
      <c r="U32" s="37">
        <f>SUMPRODUCT(LTA!J32:AN32,LTA!J$102:AN$102,LTA!J$104:AN$104)</f>
        <v>108.32000000000001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11.818495722397973</v>
      </c>
      <c r="AD32">
        <f t="shared" si="1"/>
        <v>692.18037554984005</v>
      </c>
      <c r="AE32">
        <f>'IDT-1'!C32</f>
        <v>0</v>
      </c>
      <c r="AF32" s="24"/>
      <c r="AG32">
        <f t="shared" si="2"/>
        <v>692.18037554984005</v>
      </c>
      <c r="AI32" s="34">
        <f>PXIL!I32</f>
        <v>0</v>
      </c>
      <c r="AJ32" s="34">
        <f>PXIL!O32</f>
        <v>0</v>
      </c>
      <c r="AK32" s="34">
        <f>RTM_IEX!I32</f>
        <v>48.21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5.9024900000000002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47.562247955759325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713.30235295890623</v>
      </c>
      <c r="P33" s="36">
        <v>68.14</v>
      </c>
      <c r="Q33" s="36">
        <v>22.089999999999996</v>
      </c>
      <c r="R33" s="38">
        <v>26.3</v>
      </c>
      <c r="S33" s="38">
        <v>0</v>
      </c>
      <c r="T33" s="37">
        <f>SUMPRODUCT(LTA!J33:AN33,LTA!J$101:AN$101,LTA!J$104:AN$104)</f>
        <v>47.620000000000005</v>
      </c>
      <c r="U33" s="37">
        <f>SUMPRODUCT(LTA!J33:AN33,LTA!J$102:AN$102,LTA!J$104:AN$104)</f>
        <v>108.32000000000001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12.284983194252877</v>
      </c>
      <c r="AD33">
        <f t="shared" si="1"/>
        <v>747.24811091785477</v>
      </c>
      <c r="AE33">
        <f>'IDT-1'!C33</f>
        <v>0</v>
      </c>
      <c r="AF33" s="24"/>
      <c r="AG33">
        <f t="shared" si="2"/>
        <v>747.24811091785477</v>
      </c>
      <c r="AI33" s="34">
        <f>PXIL!I33</f>
        <v>0</v>
      </c>
      <c r="AJ33" s="34">
        <f>PXIL!O33</f>
        <v>0</v>
      </c>
      <c r="AK33" s="34">
        <f>RTM_IEX!I33</f>
        <v>61.7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5.9024900000000002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47.562247955759325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690.19885791922104</v>
      </c>
      <c r="P34" s="36">
        <v>68.14</v>
      </c>
      <c r="Q34" s="36">
        <v>22.089999999999996</v>
      </c>
      <c r="R34" s="38">
        <v>26.3</v>
      </c>
      <c r="S34" s="38">
        <v>0</v>
      </c>
      <c r="T34" s="37">
        <f>SUMPRODUCT(LTA!J34:AN34,LTA!J$101:AN$101,LTA!J$104:AN$104)</f>
        <v>58.44</v>
      </c>
      <c r="U34" s="37">
        <f>SUMPRODUCT(LTA!J34:AN34,LTA!J$102:AN$102,LTA!J$104:AN$104)</f>
        <v>108.32000000000001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12.392389835919522</v>
      </c>
      <c r="AD34">
        <f t="shared" si="1"/>
        <v>759.92720923650279</v>
      </c>
      <c r="AE34">
        <f>'IDT-1'!C34</f>
        <v>0</v>
      </c>
      <c r="AF34" s="24"/>
      <c r="AG34">
        <f t="shared" si="2"/>
        <v>759.92720923650279</v>
      </c>
      <c r="AI34" s="34">
        <f>PXIL!I34</f>
        <v>0</v>
      </c>
      <c r="AJ34" s="34">
        <f>PXIL!O34</f>
        <v>0</v>
      </c>
      <c r="AK34" s="34">
        <f>RTM_IEX!I34</f>
        <v>86.77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5.9024900000000002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47.562247955759325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663.32181108885106</v>
      </c>
      <c r="P35" s="36">
        <v>68.14</v>
      </c>
      <c r="Q35" s="36">
        <v>22.089999999999996</v>
      </c>
      <c r="R35" s="38">
        <v>26.3</v>
      </c>
      <c r="S35" s="38">
        <v>0</v>
      </c>
      <c r="T35" s="37">
        <f>SUMPRODUCT(LTA!J35:AN35,LTA!J$101:AN$101,LTA!J$104:AN$104)</f>
        <v>65.73</v>
      </c>
      <c r="U35" s="37">
        <f>SUMPRODUCT(LTA!J35:AN35,LTA!J$102:AN$102,LTA!J$104:AN$104)</f>
        <v>108.32000000000001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11.59371275629996</v>
      </c>
      <c r="AD35">
        <f t="shared" si="1"/>
        <v>766.06883948575251</v>
      </c>
      <c r="AE35">
        <f>'IDT-1'!C35</f>
        <v>0</v>
      </c>
      <c r="AF35" s="24"/>
      <c r="AG35">
        <f t="shared" si="2"/>
        <v>766.06883948575251</v>
      </c>
      <c r="AI35" s="34">
        <f>PXIL!I35</f>
        <v>0</v>
      </c>
      <c r="AJ35" s="34">
        <f>PXIL!O35</f>
        <v>0</v>
      </c>
      <c r="AK35" s="34">
        <f>RTM_IEX!I35</f>
        <v>61.7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5.9024900000000002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656.44552363198773</v>
      </c>
      <c r="P36" s="36">
        <v>68.14</v>
      </c>
      <c r="Q36" s="36">
        <v>22.089999999999996</v>
      </c>
      <c r="R36" s="38">
        <v>26.3</v>
      </c>
      <c r="S36" s="38">
        <v>0</v>
      </c>
      <c r="T36" s="37">
        <f>SUMPRODUCT(LTA!J36:AN36,LTA!J$101:AN$101,LTA!J$104:AN$104)</f>
        <v>81.47999999999999</v>
      </c>
      <c r="U36" s="37">
        <f>SUMPRODUCT(LTA!J36:AN36,LTA!J$102:AN$102,LTA!J$104:AN$104)</f>
        <v>110.99000000000001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11.642127941662308</v>
      </c>
      <c r="AD36">
        <f t="shared" si="1"/>
        <v>771.78413684352677</v>
      </c>
      <c r="AE36">
        <f>'IDT-1'!C36</f>
        <v>0</v>
      </c>
      <c r="AF36" s="24"/>
      <c r="AG36">
        <f t="shared" si="2"/>
        <v>771.78413684352677</v>
      </c>
      <c r="AI36" s="34">
        <f>PXIL!I36</f>
        <v>0</v>
      </c>
      <c r="AJ36" s="34">
        <f>PXIL!O36</f>
        <v>0</v>
      </c>
      <c r="AK36" s="34">
        <f>RTM_IEX!I36</f>
        <v>55.92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5.9024900000000002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632.61807881602988</v>
      </c>
      <c r="P37" s="36">
        <v>68.14</v>
      </c>
      <c r="Q37" s="36">
        <v>22.089999999999996</v>
      </c>
      <c r="R37" s="38">
        <v>26.3</v>
      </c>
      <c r="S37" s="38">
        <v>0</v>
      </c>
      <c r="T37" s="37">
        <f>SUMPRODUCT(LTA!J37:AN37,LTA!J$101:AN$101,LTA!J$104:AN$104)</f>
        <v>106.72</v>
      </c>
      <c r="U37" s="37">
        <f>SUMPRODUCT(LTA!J37:AN37,LTA!J$102:AN$102,LTA!J$104:AN$104)</f>
        <v>110.81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11.587717405208261</v>
      </c>
      <c r="AD37">
        <f t="shared" si="1"/>
        <v>765.36110256402287</v>
      </c>
      <c r="AE37">
        <f>'IDT-1'!C37</f>
        <v>0</v>
      </c>
      <c r="AF37" s="24"/>
      <c r="AG37">
        <f t="shared" si="2"/>
        <v>765.36110256402287</v>
      </c>
      <c r="AI37" s="34">
        <f>PXIL!I37</f>
        <v>0</v>
      </c>
      <c r="AJ37" s="34">
        <f>PXIL!O37</f>
        <v>0</v>
      </c>
      <c r="AK37" s="34">
        <f>RTM_IEX!I37</f>
        <v>48.21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5.9024900000000002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47.562247955759325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621.54990022646598</v>
      </c>
      <c r="P38" s="36">
        <v>68.14</v>
      </c>
      <c r="Q38" s="36">
        <v>22.089999999999996</v>
      </c>
      <c r="R38" s="38">
        <v>26.3</v>
      </c>
      <c r="S38" s="38">
        <v>0</v>
      </c>
      <c r="T38" s="37">
        <f>SUMPRODUCT(LTA!J38:AN38,LTA!J$101:AN$101,LTA!J$104:AN$104)</f>
        <v>122.8</v>
      </c>
      <c r="U38" s="37">
        <f>SUMPRODUCT(LTA!J38:AN38,LTA!J$102:AN$102,LTA!J$104:AN$104)</f>
        <v>112.98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11.648044705055923</v>
      </c>
      <c r="AD38">
        <f t="shared" si="1"/>
        <v>772.48259667461127</v>
      </c>
      <c r="AE38">
        <f>'IDT-1'!C38</f>
        <v>0</v>
      </c>
      <c r="AF38" s="24"/>
      <c r="AG38">
        <f t="shared" si="2"/>
        <v>772.48259667461127</v>
      </c>
      <c r="AI38" s="34">
        <f>PXIL!I38</f>
        <v>0</v>
      </c>
      <c r="AJ38" s="34">
        <f>PXIL!O38</f>
        <v>0</v>
      </c>
      <c r="AK38" s="34">
        <f>RTM_IEX!I38</f>
        <v>48.21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5.9024900000000002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562.24989379225178</v>
      </c>
      <c r="P39" s="36">
        <v>68.14</v>
      </c>
      <c r="Q39" s="36">
        <v>22.089999999999996</v>
      </c>
      <c r="R39" s="38">
        <v>26.3</v>
      </c>
      <c r="S39" s="38">
        <v>0</v>
      </c>
      <c r="T39" s="37">
        <f>SUMPRODUCT(LTA!J39:AN39,LTA!J$101:AN$101,LTA!J$104:AN$104)</f>
        <v>138.25</v>
      </c>
      <c r="U39" s="37">
        <f>SUMPRODUCT(LTA!J39:AN39,LTA!J$102:AN$102,LTA!J$104:AN$104)</f>
        <v>112.79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11.22889653590061</v>
      </c>
      <c r="AD39">
        <f t="shared" si="1"/>
        <v>723.00315327765793</v>
      </c>
      <c r="AE39">
        <f>'IDT-1'!C39</f>
        <v>0</v>
      </c>
      <c r="AF39" s="24"/>
      <c r="AG39">
        <f t="shared" si="2"/>
        <v>723.00315327765793</v>
      </c>
      <c r="AI39" s="34">
        <f>PXIL!I39</f>
        <v>0</v>
      </c>
      <c r="AJ39" s="34">
        <f>PXIL!O39</f>
        <v>0</v>
      </c>
      <c r="AK39" s="34">
        <f>RTM_IEX!I39</f>
        <v>42.42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5.9024900000000002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556.79213376581845</v>
      </c>
      <c r="P40" s="36">
        <v>68.14</v>
      </c>
      <c r="Q40" s="36">
        <v>22.089999999999996</v>
      </c>
      <c r="R40" s="38">
        <v>26.3</v>
      </c>
      <c r="S40" s="38">
        <v>0</v>
      </c>
      <c r="T40" s="37">
        <f>SUMPRODUCT(LTA!J40:AN40,LTA!J$101:AN$101,LTA!J$104:AN$104)</f>
        <v>153.22999999999999</v>
      </c>
      <c r="U40" s="37">
        <f>SUMPRODUCT(LTA!J40:AN40,LTA!J$102:AN$102,LTA!J$104:AN$104)</f>
        <v>112.41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11.257139351678571</v>
      </c>
      <c r="AD40">
        <f t="shared" si="1"/>
        <v>726.33715043544669</v>
      </c>
      <c r="AE40">
        <f>'IDT-1'!C40</f>
        <v>0</v>
      </c>
      <c r="AF40" s="24"/>
      <c r="AG40">
        <f t="shared" si="2"/>
        <v>726.33715043544669</v>
      </c>
      <c r="AI40" s="34">
        <f>PXIL!I40</f>
        <v>0</v>
      </c>
      <c r="AJ40" s="34">
        <f>PXIL!O40</f>
        <v>0</v>
      </c>
      <c r="AK40" s="34">
        <f>RTM_IEX!I40</f>
        <v>36.64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5.9024900000000002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557.87377320938788</v>
      </c>
      <c r="P41" s="36">
        <v>68.14</v>
      </c>
      <c r="Q41" s="36">
        <v>22.089999999999996</v>
      </c>
      <c r="R41" s="38">
        <v>26.3</v>
      </c>
      <c r="S41" s="38">
        <v>0</v>
      </c>
      <c r="T41" s="37">
        <f>SUMPRODUCT(LTA!J41:AN41,LTA!J$101:AN$101,LTA!J$104:AN$104)</f>
        <v>167.26</v>
      </c>
      <c r="U41" s="37">
        <f>SUMPRODUCT(LTA!J41:AN41,LTA!J$102:AN$102,LTA!J$104:AN$104)</f>
        <v>112.13000000000001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11.381725123004555</v>
      </c>
      <c r="AD41">
        <f t="shared" si="1"/>
        <v>741.04420410769012</v>
      </c>
      <c r="AE41">
        <f>'IDT-1'!C41</f>
        <v>0</v>
      </c>
      <c r="AF41" s="24"/>
      <c r="AG41">
        <f t="shared" si="2"/>
        <v>741.04420410769012</v>
      </c>
      <c r="AI41" s="34">
        <f>PXIL!I41</f>
        <v>0</v>
      </c>
      <c r="AJ41" s="34">
        <f>PXIL!O41</f>
        <v>0</v>
      </c>
      <c r="AK41" s="34">
        <f>RTM_IEX!I41</f>
        <v>36.64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5.9024900000000002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567.86571720805398</v>
      </c>
      <c r="P42" s="36">
        <v>68.14</v>
      </c>
      <c r="Q42" s="36">
        <v>22.089999999999996</v>
      </c>
      <c r="R42" s="38">
        <v>26.3</v>
      </c>
      <c r="S42" s="38">
        <v>0</v>
      </c>
      <c r="T42" s="37">
        <f>SUMPRODUCT(LTA!J42:AN42,LTA!J$101:AN$101,LTA!J$104:AN$104)</f>
        <v>181.64999999999998</v>
      </c>
      <c r="U42" s="37">
        <f>SUMPRODUCT(LTA!J42:AN42,LTA!J$102:AN$102,LTA!J$104:AN$104)</f>
        <v>111.88000000000001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11.681621452593349</v>
      </c>
      <c r="AD42">
        <f t="shared" si="1"/>
        <v>776.44625177676744</v>
      </c>
      <c r="AE42">
        <f>'IDT-1'!C42</f>
        <v>0</v>
      </c>
      <c r="AF42" s="24"/>
      <c r="AG42">
        <f t="shared" si="2"/>
        <v>776.44625177676744</v>
      </c>
      <c r="AI42" s="34">
        <f>PXIL!I42</f>
        <v>0</v>
      </c>
      <c r="AJ42" s="34">
        <f>PXIL!O42</f>
        <v>0</v>
      </c>
      <c r="AK42" s="34">
        <f>RTM_IEX!I42</f>
        <v>48.21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5.9024900000000002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573.85883206130279</v>
      </c>
      <c r="P43" s="36">
        <v>68.14</v>
      </c>
      <c r="Q43" s="36">
        <v>22.089999999999996</v>
      </c>
      <c r="R43" s="38">
        <v>26.3</v>
      </c>
      <c r="S43" s="38">
        <v>0</v>
      </c>
      <c r="T43" s="37">
        <f>SUMPRODUCT(LTA!J43:AN43,LTA!J$101:AN$101,LTA!J$104:AN$104)</f>
        <v>191.77</v>
      </c>
      <c r="U43" s="37">
        <f>SUMPRODUCT(LTA!J43:AN43,LTA!J$102:AN$102,LTA!J$104:AN$104)</f>
        <v>111.66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11.534858740448893</v>
      </c>
      <c r="AD43">
        <f t="shared" si="1"/>
        <v>728.99419567727011</v>
      </c>
      <c r="AE43">
        <f>'IDT-1'!C43</f>
        <v>0</v>
      </c>
      <c r="AF43" s="24"/>
      <c r="AG43">
        <f t="shared" si="2"/>
        <v>728.99419567727011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5.9024900000000002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573.49660921224768</v>
      </c>
      <c r="P44" s="36">
        <v>68.14</v>
      </c>
      <c r="Q44" s="36">
        <v>22.089999999999996</v>
      </c>
      <c r="R44" s="38">
        <v>26.3</v>
      </c>
      <c r="S44" s="38">
        <v>0</v>
      </c>
      <c r="T44" s="37">
        <f>SUMPRODUCT(LTA!J44:AN44,LTA!J$101:AN$101,LTA!J$104:AN$104)</f>
        <v>202.72</v>
      </c>
      <c r="U44" s="37">
        <f>SUMPRODUCT(LTA!J44:AN44,LTA!J$102:AN$102,LTA!J$104:AN$104)</f>
        <v>111.45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11.579676279892386</v>
      </c>
      <c r="AD44">
        <f t="shared" si="1"/>
        <v>744.32715528877145</v>
      </c>
      <c r="AE44">
        <f>'IDT-1'!C44</f>
        <v>0</v>
      </c>
      <c r="AF44" s="24"/>
      <c r="AG44">
        <f t="shared" si="2"/>
        <v>744.32715528877145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5.9024900000000002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573.49660921224768</v>
      </c>
      <c r="P45" s="36">
        <v>68.14</v>
      </c>
      <c r="Q45" s="36">
        <v>22.089999999999996</v>
      </c>
      <c r="R45" s="38">
        <v>26.3</v>
      </c>
      <c r="S45" s="38">
        <v>0</v>
      </c>
      <c r="T45" s="37">
        <f>SUMPRODUCT(LTA!J45:AN45,LTA!J$101:AN$101,LTA!J$104:AN$104)</f>
        <v>193.28</v>
      </c>
      <c r="U45" s="37">
        <f>SUMPRODUCT(LTA!J45:AN45,LTA!J$102:AN$102,LTA!J$104:AN$104)</f>
        <v>108.32000000000001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11.558799857141276</v>
      </c>
      <c r="AD45">
        <f t="shared" si="1"/>
        <v>721.77803171152243</v>
      </c>
      <c r="AE45">
        <f>'IDT-1'!C45</f>
        <v>0</v>
      </c>
      <c r="AF45" s="24"/>
      <c r="AG45">
        <f t="shared" si="2"/>
        <v>721.77803171152243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5.9024900000000002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569.90578978539668</v>
      </c>
      <c r="P46" s="36">
        <v>68.14</v>
      </c>
      <c r="Q46" s="36">
        <v>22.089999999999996</v>
      </c>
      <c r="R46" s="38">
        <v>25.799999999999997</v>
      </c>
      <c r="S46" s="38">
        <v>0</v>
      </c>
      <c r="T46" s="37">
        <f>SUMPRODUCT(LTA!J46:AN46,LTA!J$101:AN$101,LTA!J$104:AN$104)</f>
        <v>201.59</v>
      </c>
      <c r="U46" s="37">
        <f>SUMPRODUCT(LTA!J46:AN46,LTA!J$102:AN$102,LTA!J$104:AN$104)</f>
        <v>108.32000000000001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11.560356343056171</v>
      </c>
      <c r="AD46">
        <f t="shared" si="1"/>
        <v>729.99565579875662</v>
      </c>
      <c r="AE46">
        <f>'IDT-1'!C46</f>
        <v>0</v>
      </c>
      <c r="AF46" s="24"/>
      <c r="AG46">
        <f t="shared" si="2"/>
        <v>729.99565579875662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-16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5.9024900000000002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615.08677738904987</v>
      </c>
      <c r="P47" s="36">
        <v>68.14</v>
      </c>
      <c r="Q47" s="36">
        <v>22.089999999999996</v>
      </c>
      <c r="R47" s="38">
        <v>25.8</v>
      </c>
      <c r="S47" s="38">
        <v>0</v>
      </c>
      <c r="T47" s="37">
        <f>SUMPRODUCT(LTA!J47:AN47,LTA!J$101:AN$101,LTA!J$104:AN$104)</f>
        <v>201.93</v>
      </c>
      <c r="U47" s="37">
        <f>SUMPRODUCT(LTA!J47:AN47,LTA!J$102:AN$102,LTA!J$104:AN$104)</f>
        <v>108.32000000000001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12.535894534352158</v>
      </c>
      <c r="AD47">
        <f t="shared" si="1"/>
        <v>706.57110668825112</v>
      </c>
      <c r="AE47">
        <f>'IDT-1'!C47</f>
        <v>0</v>
      </c>
      <c r="AF47" s="24"/>
      <c r="AG47">
        <f t="shared" si="2"/>
        <v>706.57110668825112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5.9024900000000002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614.69994171892517</v>
      </c>
      <c r="P48" s="36">
        <v>68.14</v>
      </c>
      <c r="Q48" s="36">
        <v>22.089999999999996</v>
      </c>
      <c r="R48" s="38">
        <v>25.8</v>
      </c>
      <c r="S48" s="38">
        <v>0</v>
      </c>
      <c r="T48" s="37">
        <f>SUMPRODUCT(LTA!J48:AN48,LTA!J$101:AN$101,LTA!J$104:AN$104)</f>
        <v>203.42000000000002</v>
      </c>
      <c r="U48" s="37">
        <f>SUMPRODUCT(LTA!J48:AN48,LTA!J$102:AN$102,LTA!J$104:AN$104)</f>
        <v>108.32000000000001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12.545161114723109</v>
      </c>
      <c r="AD48">
        <f t="shared" si="1"/>
        <v>707.66500443775533</v>
      </c>
      <c r="AE48">
        <f>'IDT-1'!C48</f>
        <v>0</v>
      </c>
      <c r="AF48" s="24"/>
      <c r="AG48">
        <f t="shared" si="2"/>
        <v>707.66500443775533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5.9024900000000002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55.00252745737788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596.35662347954076</v>
      </c>
      <c r="P49" s="36">
        <v>68.14</v>
      </c>
      <c r="Q49" s="36">
        <v>22.089999999999996</v>
      </c>
      <c r="R49" s="38">
        <v>25.8</v>
      </c>
      <c r="S49" s="38">
        <v>0</v>
      </c>
      <c r="T49" s="37">
        <f>SUMPRODUCT(LTA!J49:AN49,LTA!J$101:AN$101,LTA!J$104:AN$104)</f>
        <v>207.13000000000002</v>
      </c>
      <c r="U49" s="37">
        <f>SUMPRODUCT(LTA!J49:AN49,LTA!J$102:AN$102,LTA!J$104:AN$104)</f>
        <v>108.32000000000001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12.179597056546807</v>
      </c>
      <c r="AD49">
        <f t="shared" si="1"/>
        <v>734.80752828102868</v>
      </c>
      <c r="AE49">
        <f>'IDT-1'!C49</f>
        <v>0</v>
      </c>
      <c r="AF49" s="24"/>
      <c r="AG49">
        <f t="shared" si="2"/>
        <v>734.80752828102868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55.00252745737788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596.35662347954076</v>
      </c>
      <c r="P50" s="36">
        <v>68.14</v>
      </c>
      <c r="Q50" s="36">
        <v>22.089999999999996</v>
      </c>
      <c r="R50" s="38">
        <v>25.8</v>
      </c>
      <c r="S50" s="38">
        <v>0</v>
      </c>
      <c r="T50" s="37">
        <f>SUMPRODUCT(LTA!J50:AN50,LTA!J$101:AN$101,LTA!J$104:AN$104)</f>
        <v>208.76000000000002</v>
      </c>
      <c r="U50" s="37">
        <f>SUMPRODUCT(LTA!J50:AN50,LTA!J$102:AN$102,LTA!J$104:AN$104)</f>
        <v>108.32000000000001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12.193289056546806</v>
      </c>
      <c r="AD50">
        <f t="shared" si="1"/>
        <v>736.42383628102846</v>
      </c>
      <c r="AE50">
        <f>'IDT-1'!C50</f>
        <v>0</v>
      </c>
      <c r="AF50" s="24"/>
      <c r="AG50">
        <f t="shared" si="2"/>
        <v>736.42383628102846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55.00252745737788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553.49479397157654</v>
      </c>
      <c r="P51" s="36">
        <v>68.14</v>
      </c>
      <c r="Q51" s="36">
        <v>22.089999999999996</v>
      </c>
      <c r="R51" s="38">
        <v>25.8</v>
      </c>
      <c r="S51" s="38">
        <v>0</v>
      </c>
      <c r="T51" s="37">
        <f>SUMPRODUCT(LTA!J51:AN51,LTA!J$101:AN$101,LTA!J$104:AN$104)</f>
        <v>211.92000000000002</v>
      </c>
      <c r="U51" s="37">
        <f>SUMPRODUCT(LTA!J51:AN51,LTA!J$102:AN$102,LTA!J$104:AN$104)</f>
        <v>108.32000000000001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11.859793688679906</v>
      </c>
      <c r="AD51">
        <f t="shared" si="1"/>
        <v>697.05550214093114</v>
      </c>
      <c r="AE51">
        <f>'IDT-1'!C51</f>
        <v>0</v>
      </c>
      <c r="AF51" s="24"/>
      <c r="AG51">
        <f t="shared" si="2"/>
        <v>697.05550214093114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5.9024900000000002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55.00252745737788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552.57674096802452</v>
      </c>
      <c r="P52" s="36">
        <v>68.14</v>
      </c>
      <c r="Q52" s="36">
        <v>22.089999999999996</v>
      </c>
      <c r="R52" s="38">
        <v>25.8</v>
      </c>
      <c r="S52" s="38">
        <v>0</v>
      </c>
      <c r="T52" s="37">
        <f>SUMPRODUCT(LTA!J52:AN52,LTA!J$101:AN$101,LTA!J$104:AN$104)</f>
        <v>215.20000000000002</v>
      </c>
      <c r="U52" s="37">
        <f>SUMPRODUCT(LTA!J52:AN52,LTA!J$102:AN$102,LTA!J$104:AN$104)</f>
        <v>108.32000000000001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11.87963404345007</v>
      </c>
      <c r="AD52">
        <f t="shared" si="1"/>
        <v>699.39760878260904</v>
      </c>
      <c r="AE52">
        <f>'IDT-1'!C52</f>
        <v>0</v>
      </c>
      <c r="AF52" s="24"/>
      <c r="AG52">
        <f t="shared" si="2"/>
        <v>699.39760878260904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5.9024900000000002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55.00252745737788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552.57663611738849</v>
      </c>
      <c r="P53" s="36">
        <v>68.14</v>
      </c>
      <c r="Q53" s="36">
        <v>22.089999999999996</v>
      </c>
      <c r="R53" s="38">
        <v>25.8</v>
      </c>
      <c r="S53" s="38">
        <v>0</v>
      </c>
      <c r="T53" s="37">
        <f>SUMPRODUCT(LTA!J53:AN53,LTA!J$101:AN$101,LTA!J$104:AN$104)</f>
        <v>217.33</v>
      </c>
      <c r="U53" s="37">
        <f>SUMPRODUCT(LTA!J53:AN53,LTA!J$102:AN$102,LTA!J$104:AN$104)</f>
        <v>96.04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11.794373162704728</v>
      </c>
      <c r="AD53">
        <f t="shared" si="1"/>
        <v>689.33276481271855</v>
      </c>
      <c r="AE53">
        <f>'IDT-1'!C53</f>
        <v>0</v>
      </c>
      <c r="AF53" s="24"/>
      <c r="AG53">
        <f t="shared" si="2"/>
        <v>689.33276481271855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5.9024900000000002</v>
      </c>
      <c r="E54">
        <f>GT_NG!Q54</f>
        <v>7.9482127779341392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55.00252745737788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552.57754708616221</v>
      </c>
      <c r="P54" s="36">
        <v>68.14</v>
      </c>
      <c r="Q54" s="36">
        <v>22.089999999999996</v>
      </c>
      <c r="R54" s="38">
        <v>25.8</v>
      </c>
      <c r="S54" s="38">
        <v>0</v>
      </c>
      <c r="T54" s="37">
        <f>SUMPRODUCT(LTA!J54:AN54,LTA!J$101:AN$101,LTA!J$104:AN$104)</f>
        <v>217.37</v>
      </c>
      <c r="U54" s="37">
        <f>SUMPRODUCT(LTA!J54:AN54,LTA!J$102:AN$102,LTA!J$104:AN$104)</f>
        <v>84.47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11.695031733211557</v>
      </c>
      <c r="AD54">
        <f t="shared" si="1"/>
        <v>677.60574558826272</v>
      </c>
      <c r="AE54">
        <f>'IDT-1'!C54</f>
        <v>0</v>
      </c>
      <c r="AF54" s="24"/>
      <c r="AG54">
        <f t="shared" si="2"/>
        <v>677.60574558826272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5.9024900000000002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55.00252745737788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598.52449890913203</v>
      </c>
      <c r="P55" s="36">
        <v>68.14</v>
      </c>
      <c r="Q55" s="36">
        <v>22.089999999999996</v>
      </c>
      <c r="R55" s="38">
        <v>25.8</v>
      </c>
      <c r="S55" s="38">
        <v>0</v>
      </c>
      <c r="T55" s="37">
        <f>SUMPRODUCT(LTA!J55:AN55,LTA!J$101:AN$101,LTA!J$104:AN$104)</f>
        <v>214.61</v>
      </c>
      <c r="U55" s="37">
        <f>SUMPRODUCT(LTA!J55:AN55,LTA!J$102:AN$102,LTA!J$104:AN$104)</f>
        <v>55.540000000000006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-350</v>
      </c>
      <c r="AC55">
        <f t="shared" si="0"/>
        <v>11.941857494397839</v>
      </c>
      <c r="AD55">
        <f t="shared" si="1"/>
        <v>676.61587165004619</v>
      </c>
      <c r="AE55">
        <f>'IDT-1'!C55</f>
        <v>0</v>
      </c>
      <c r="AF55" s="24"/>
      <c r="AG55">
        <f t="shared" si="2"/>
        <v>676.61587165004619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5.9024900000000002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604.26871020659894</v>
      </c>
      <c r="P56" s="36">
        <v>68.14</v>
      </c>
      <c r="Q56" s="36">
        <v>22.089999999999996</v>
      </c>
      <c r="R56" s="38">
        <v>25.8</v>
      </c>
      <c r="S56" s="38">
        <v>0</v>
      </c>
      <c r="T56" s="37">
        <f>SUMPRODUCT(LTA!J56:AN56,LTA!J$101:AN$101,LTA!J$104:AN$104)</f>
        <v>209.48000000000002</v>
      </c>
      <c r="U56" s="37">
        <f>SUMPRODUCT(LTA!J56:AN56,LTA!J$102:AN$102,LTA!J$104:AN$104)</f>
        <v>56.540000000000006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-350</v>
      </c>
      <c r="AC56">
        <f t="shared" si="0"/>
        <v>11.986282111139809</v>
      </c>
      <c r="AD56">
        <f t="shared" si="1"/>
        <v>661.77538030629</v>
      </c>
      <c r="AE56">
        <f>'IDT-1'!C56</f>
        <v>0</v>
      </c>
      <c r="AF56" s="24"/>
      <c r="AG56">
        <f t="shared" si="2"/>
        <v>661.77538030629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5.9024900000000002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569.09710995651153</v>
      </c>
      <c r="P57" s="36">
        <v>68.14</v>
      </c>
      <c r="Q57" s="36">
        <v>22.089999999999996</v>
      </c>
      <c r="R57" s="38">
        <v>25.8</v>
      </c>
      <c r="S57" s="38">
        <v>0</v>
      </c>
      <c r="T57" s="37">
        <f>SUMPRODUCT(LTA!J57:AN57,LTA!J$101:AN$101,LTA!J$104:AN$104)</f>
        <v>195.22</v>
      </c>
      <c r="U57" s="37">
        <f>SUMPRODUCT(LTA!J57:AN57,LTA!J$102:AN$102,LTA!J$104:AN$104)</f>
        <v>85.47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11.814068669039075</v>
      </c>
      <c r="AD57">
        <f t="shared" si="1"/>
        <v>641.44599349830321</v>
      </c>
      <c r="AE57">
        <f>'IDT-1'!C57</f>
        <v>0</v>
      </c>
      <c r="AF57" s="24"/>
      <c r="AG57">
        <f t="shared" si="2"/>
        <v>641.44599349830321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5.9024900000000002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568.87573280267316</v>
      </c>
      <c r="P58" s="36">
        <v>68.14</v>
      </c>
      <c r="Q58" s="36">
        <v>22.089999999999996</v>
      </c>
      <c r="R58" s="38">
        <v>25.8</v>
      </c>
      <c r="S58" s="38">
        <v>0</v>
      </c>
      <c r="T58" s="37">
        <f>SUMPRODUCT(LTA!J58:AN58,LTA!J$101:AN$101,LTA!J$104:AN$104)</f>
        <v>187.19</v>
      </c>
      <c r="U58" s="37">
        <f>SUMPRODUCT(LTA!J58:AN58,LTA!J$102:AN$102,LTA!J$104:AN$104)</f>
        <v>87.4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-350</v>
      </c>
      <c r="AC58">
        <f t="shared" si="0"/>
        <v>11.760969100946832</v>
      </c>
      <c r="AD58">
        <f t="shared" si="1"/>
        <v>635.17771591255712</v>
      </c>
      <c r="AE58">
        <f>'IDT-1'!C58</f>
        <v>0</v>
      </c>
      <c r="AF58" s="24"/>
      <c r="AG58">
        <f t="shared" si="2"/>
        <v>635.17771591255712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5.9024900000000002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574.02576495095707</v>
      </c>
      <c r="P59" s="36">
        <v>68.14</v>
      </c>
      <c r="Q59" s="36">
        <v>22.089999999999996</v>
      </c>
      <c r="R59" s="38">
        <v>25.8</v>
      </c>
      <c r="S59" s="38">
        <v>0</v>
      </c>
      <c r="T59" s="37">
        <f>SUMPRODUCT(LTA!J59:AN59,LTA!J$101:AN$101,LTA!J$104:AN$104)</f>
        <v>178.55</v>
      </c>
      <c r="U59" s="37">
        <f>SUMPRODUCT(LTA!J59:AN59,LTA!J$102:AN$102,LTA!J$104:AN$104)</f>
        <v>75.83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-350</v>
      </c>
      <c r="AC59">
        <f t="shared" si="0"/>
        <v>11.727648105966198</v>
      </c>
      <c r="AD59">
        <f t="shared" si="1"/>
        <v>609.15106905582172</v>
      </c>
      <c r="AE59">
        <f>'IDT-1'!C59</f>
        <v>0</v>
      </c>
      <c r="AF59" s="24"/>
      <c r="AG59">
        <f t="shared" si="2"/>
        <v>609.15106905582172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5.9024900000000002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577.99799781509466</v>
      </c>
      <c r="P60" s="36">
        <v>68.14</v>
      </c>
      <c r="Q60" s="36">
        <v>22.089999999999996</v>
      </c>
      <c r="R60" s="38">
        <v>25.8</v>
      </c>
      <c r="S60" s="38">
        <v>0</v>
      </c>
      <c r="T60" s="37">
        <f>SUMPRODUCT(LTA!J60:AN60,LTA!J$101:AN$101,LTA!J$104:AN$104)</f>
        <v>169.07</v>
      </c>
      <c r="U60" s="37">
        <f>SUMPRODUCT(LTA!J60:AN60,LTA!J$102:AN$102,LTA!J$104:AN$104)</f>
        <v>75.83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-350</v>
      </c>
      <c r="AC60">
        <f t="shared" si="0"/>
        <v>11.681382862024954</v>
      </c>
      <c r="AD60">
        <f t="shared" si="1"/>
        <v>603.68956716390051</v>
      </c>
      <c r="AE60">
        <f>'IDT-1'!C60</f>
        <v>0</v>
      </c>
      <c r="AF60" s="24"/>
      <c r="AG60">
        <f t="shared" si="2"/>
        <v>603.68956716390051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5.9024900000000002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588.56059407388352</v>
      </c>
      <c r="P61" s="36">
        <v>68.14</v>
      </c>
      <c r="Q61" s="36">
        <v>22.089999999999996</v>
      </c>
      <c r="R61" s="38">
        <v>25.8</v>
      </c>
      <c r="S61" s="38">
        <v>0</v>
      </c>
      <c r="T61" s="37">
        <f>SUMPRODUCT(LTA!J61:AN61,LTA!J$101:AN$101,LTA!J$104:AN$104)</f>
        <v>156.78</v>
      </c>
      <c r="U61" s="37">
        <f>SUMPRODUCT(LTA!J61:AN61,LTA!J$102:AN$102,LTA!J$104:AN$104)</f>
        <v>75.83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11.573689935625</v>
      </c>
      <c r="AD61">
        <f t="shared" si="1"/>
        <v>613.06985634908926</v>
      </c>
      <c r="AE61">
        <f>'IDT-1'!C61</f>
        <v>0</v>
      </c>
      <c r="AF61" s="24"/>
      <c r="AG61">
        <f t="shared" si="2"/>
        <v>613.06985634908926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5.9024900000000002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590.89762154526045</v>
      </c>
      <c r="P62" s="36">
        <v>68.14</v>
      </c>
      <c r="Q62" s="36">
        <v>22.089999999999996</v>
      </c>
      <c r="R62" s="38">
        <v>25.799999999999997</v>
      </c>
      <c r="S62" s="38">
        <v>0</v>
      </c>
      <c r="T62" s="37">
        <f>SUMPRODUCT(LTA!J62:AN62,LTA!J$101:AN$101,LTA!J$104:AN$104)</f>
        <v>144.83999999999997</v>
      </c>
      <c r="U62" s="37">
        <f>SUMPRODUCT(LTA!J62:AN62,LTA!J$102:AN$102,LTA!J$104:AN$104)</f>
        <v>90.47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11.700712543633458</v>
      </c>
      <c r="AD62">
        <f t="shared" si="1"/>
        <v>607.97986121245776</v>
      </c>
      <c r="AE62">
        <f>'IDT-1'!C62</f>
        <v>0</v>
      </c>
      <c r="AF62" s="24"/>
      <c r="AG62">
        <f t="shared" si="2"/>
        <v>607.97986121245776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5.9024900000000002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582.53130736219441</v>
      </c>
      <c r="P63" s="36">
        <v>68.14</v>
      </c>
      <c r="Q63" s="36">
        <v>22.089999999999996</v>
      </c>
      <c r="R63" s="38">
        <v>25.799999999999997</v>
      </c>
      <c r="S63" s="38">
        <v>0</v>
      </c>
      <c r="T63" s="37">
        <f>SUMPRODUCT(LTA!J63:AN63,LTA!J$101:AN$101,LTA!J$104:AN$104)</f>
        <v>130.66</v>
      </c>
      <c r="U63" s="37">
        <f>SUMPRODUCT(LTA!J63:AN63,LTA!J$102:AN$102,LTA!J$104:AN$104)</f>
        <v>99.929999999999993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11.539960558146367</v>
      </c>
      <c r="AD63">
        <f t="shared" si="1"/>
        <v>601.05429901487867</v>
      </c>
      <c r="AE63">
        <f>'IDT-1'!C63</f>
        <v>0</v>
      </c>
      <c r="AF63" s="24"/>
      <c r="AG63">
        <f t="shared" si="2"/>
        <v>601.05429901487867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-29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5.9024900000000002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582.53130736219441</v>
      </c>
      <c r="P64" s="36">
        <v>68.14</v>
      </c>
      <c r="Q64" s="36">
        <v>22.089999999999996</v>
      </c>
      <c r="R64" s="38">
        <v>25.799999999999997</v>
      </c>
      <c r="S64" s="38">
        <v>0</v>
      </c>
      <c r="T64" s="37">
        <f>SUMPRODUCT(LTA!J64:AN64,LTA!J$101:AN$101,LTA!J$104:AN$104)</f>
        <v>118.71000000000001</v>
      </c>
      <c r="U64" s="37">
        <f>SUMPRODUCT(LTA!J64:AN64,LTA!J$102:AN$102,LTA!J$104:AN$104)</f>
        <v>99.61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11.386065611797033</v>
      </c>
      <c r="AD64">
        <f t="shared" si="1"/>
        <v>594.93819396122819</v>
      </c>
      <c r="AE64">
        <f>'IDT-1'!C64</f>
        <v>0</v>
      </c>
      <c r="AF64" s="24"/>
      <c r="AG64">
        <f t="shared" si="2"/>
        <v>594.93819396122819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-23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5.9024900000000002</v>
      </c>
      <c r="E65">
        <f>GT_NG!Q65</f>
        <v>7.9482127779341392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630.73920963973865</v>
      </c>
      <c r="P65" s="36">
        <v>68.14</v>
      </c>
      <c r="Q65" s="36">
        <v>22.089999999999996</v>
      </c>
      <c r="R65" s="38">
        <v>26.3</v>
      </c>
      <c r="S65" s="38">
        <v>0</v>
      </c>
      <c r="T65" s="37">
        <f>SUMPRODUCT(LTA!J65:AN65,LTA!J$101:AN$101,LTA!J$104:AN$104)</f>
        <v>105.24000000000001</v>
      </c>
      <c r="U65" s="37">
        <f>SUMPRODUCT(LTA!J65:AN65,LTA!J$102:AN$102,LTA!J$104:AN$104)</f>
        <v>113.64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-23</v>
      </c>
      <c r="AA65" s="75">
        <f>STOA!I65</f>
        <v>0</v>
      </c>
      <c r="AB65" s="75">
        <f>-STOA!O65</f>
        <v>-350</v>
      </c>
      <c r="AC65">
        <f t="shared" si="0"/>
        <v>12.155704615373745</v>
      </c>
      <c r="AD65">
        <f t="shared" si="1"/>
        <v>601.43645723519569</v>
      </c>
      <c r="AE65">
        <f>'IDT-1'!C65</f>
        <v>0</v>
      </c>
      <c r="AF65" s="24"/>
      <c r="AG65">
        <f t="shared" si="2"/>
        <v>601.43645723519569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-42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5.9024900000000002</v>
      </c>
      <c r="E66">
        <f>GT_NG!Q66</f>
        <v>7.9482127779341392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630.73920963973865</v>
      </c>
      <c r="P66" s="36">
        <v>68.14</v>
      </c>
      <c r="Q66" s="36">
        <v>22.089999999999996</v>
      </c>
      <c r="R66" s="38">
        <v>26.3</v>
      </c>
      <c r="S66" s="38">
        <v>0</v>
      </c>
      <c r="T66" s="37">
        <f>SUMPRODUCT(LTA!J66:AN66,LTA!J$101:AN$101,LTA!J$104:AN$104)</f>
        <v>96.509999999999991</v>
      </c>
      <c r="U66" s="37">
        <f>SUMPRODUCT(LTA!J66:AN66,LTA!J$102:AN$102,LTA!J$104:AN$104)</f>
        <v>113.48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-20</v>
      </c>
      <c r="AA66" s="75">
        <f>STOA!I66</f>
        <v>0</v>
      </c>
      <c r="AB66" s="75">
        <f>-STOA!O66</f>
        <v>-350</v>
      </c>
      <c r="AC66">
        <f t="shared" si="0"/>
        <v>11.911605460875965</v>
      </c>
      <c r="AD66">
        <f t="shared" si="1"/>
        <v>612.79055638969339</v>
      </c>
      <c r="AE66">
        <f>'IDT-1'!C66</f>
        <v>0</v>
      </c>
      <c r="AF66" s="24"/>
      <c r="AG66">
        <f t="shared" si="2"/>
        <v>612.79055638969339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5.9024900000000002</v>
      </c>
      <c r="E67">
        <f>GT_NG!Q67</f>
        <v>7.9482127779341392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653.45798879052768</v>
      </c>
      <c r="P67" s="36">
        <v>68.14</v>
      </c>
      <c r="Q67" s="36">
        <v>22.089999999999996</v>
      </c>
      <c r="R67" s="38">
        <v>25.28</v>
      </c>
      <c r="S67" s="38">
        <v>0</v>
      </c>
      <c r="T67" s="37">
        <f>SUMPRODUCT(LTA!J67:AN67,LTA!J$101:AN$101,LTA!J$104:AN$104)</f>
        <v>87.46</v>
      </c>
      <c r="U67" s="37">
        <f>SUMPRODUCT(LTA!J67:AN67,LTA!J$102:AN$102,LTA!J$104:AN$104)</f>
        <v>113.47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11.975396521881816</v>
      </c>
      <c r="AD67">
        <f t="shared" si="1"/>
        <v>630.36329504657999</v>
      </c>
      <c r="AE67">
        <f>'IDT-1'!C67</f>
        <v>0</v>
      </c>
      <c r="AF67" s="24"/>
      <c r="AG67">
        <f t="shared" si="2"/>
        <v>630.36329504657999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5.9024900000000002</v>
      </c>
      <c r="E68">
        <f>GT_NG!Q68</f>
        <v>7.9482127779341392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655.24559281903487</v>
      </c>
      <c r="P68" s="36">
        <v>68.14</v>
      </c>
      <c r="Q68" s="36">
        <v>22.089999999999996</v>
      </c>
      <c r="R68" s="38">
        <v>17.489999999999998</v>
      </c>
      <c r="S68" s="38">
        <v>0</v>
      </c>
      <c r="T68" s="37">
        <f>SUMPRODUCT(LTA!J68:AN68,LTA!J$101:AN$101,LTA!J$104:AN$104)</f>
        <v>67.240000000000009</v>
      </c>
      <c r="U68" s="37">
        <f>SUMPRODUCT(LTA!J68:AN68,LTA!J$102:AN$102,LTA!J$104:AN$104)</f>
        <v>113.34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11.542257452599049</v>
      </c>
      <c r="AD68">
        <f t="shared" ref="AD68:AD98" si="4">SUM(B68:AB68,AI68:AR68)-AC68</f>
        <v>629.44403814436998</v>
      </c>
      <c r="AE68">
        <f>'IDT-1'!C68</f>
        <v>0</v>
      </c>
      <c r="AF68" s="24"/>
      <c r="AG68">
        <f t="shared" ref="AG68:AG98" si="5">SUM(AD68:AF68)</f>
        <v>629.44403814436998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5.9024900000000002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661.38862254932712</v>
      </c>
      <c r="P69" s="36">
        <v>68.14</v>
      </c>
      <c r="Q69" s="36">
        <v>22.089999999999996</v>
      </c>
      <c r="R69" s="38">
        <v>9.870000000000001</v>
      </c>
      <c r="S69" s="38">
        <v>0</v>
      </c>
      <c r="T69" s="37">
        <f>SUMPRODUCT(LTA!J69:AN69,LTA!J$101:AN$101,LTA!J$104:AN$104)</f>
        <v>53.91</v>
      </c>
      <c r="U69" s="37">
        <f>SUMPRODUCT(LTA!J69:AN69,LTA!J$102:AN$102,LTA!J$104:AN$104)</f>
        <v>113.29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11.911415349837712</v>
      </c>
      <c r="AD69">
        <f t="shared" si="4"/>
        <v>642.8951816001462</v>
      </c>
      <c r="AE69">
        <f>'IDT-1'!C69</f>
        <v>0</v>
      </c>
      <c r="AF69" s="24"/>
      <c r="AG69">
        <f t="shared" si="5"/>
        <v>642.8951816001462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-30</v>
      </c>
      <c r="AM69" s="34">
        <f>RTM_PXI!I69</f>
        <v>0</v>
      </c>
      <c r="AN69" s="34">
        <f>RTM_PXI!O69</f>
        <v>0</v>
      </c>
      <c r="AO69" s="148">
        <f>GDAM_IEX!I69</f>
        <v>43.38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5.9024900000000002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661.60019726166752</v>
      </c>
      <c r="P70" s="36">
        <v>68.14</v>
      </c>
      <c r="Q70" s="36">
        <v>22.089999999999996</v>
      </c>
      <c r="R70" s="38">
        <v>4.7673426183844017</v>
      </c>
      <c r="S70" s="38">
        <v>0</v>
      </c>
      <c r="T70" s="37">
        <f>SUMPRODUCT(LTA!J70:AN70,LTA!J$101:AN$101,LTA!J$104:AN$104)</f>
        <v>44.870000000000005</v>
      </c>
      <c r="U70" s="37">
        <f>SUMPRODUCT(LTA!J70:AN70,LTA!J$102:AN$102,LTA!J$104:AN$104)</f>
        <v>112.98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11.869114678166909</v>
      </c>
      <c r="AD70">
        <f t="shared" si="4"/>
        <v>657.98639960254195</v>
      </c>
      <c r="AE70">
        <f>'IDT-1'!C70</f>
        <v>0</v>
      </c>
      <c r="AF70" s="24"/>
      <c r="AG70">
        <f t="shared" si="5"/>
        <v>657.98639960254195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</v>
      </c>
      <c r="AM70" s="34">
        <f>RTM_PXI!I70</f>
        <v>0</v>
      </c>
      <c r="AN70" s="34">
        <f>RTM_PXI!O70</f>
        <v>0</v>
      </c>
      <c r="AO70" s="148">
        <f>GDAM_IEX!I70</f>
        <v>62.67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5.9024900000000002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47.83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640.86114220150114</v>
      </c>
      <c r="P71" s="36">
        <v>68.14</v>
      </c>
      <c r="Q71" s="36">
        <v>22.089999999999996</v>
      </c>
      <c r="R71" s="38">
        <v>1.4500000000000002</v>
      </c>
      <c r="S71" s="38">
        <v>0</v>
      </c>
      <c r="T71" s="37">
        <f>SUMPRODUCT(LTA!J71:AN71,LTA!J$101:AN$101,LTA!J$104:AN$104)</f>
        <v>37.6</v>
      </c>
      <c r="U71" s="37">
        <f>SUMPRODUCT(LTA!J71:AN71,LTA!J$102:AN$102,LTA!J$104:AN$104)</f>
        <v>112.81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1.02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11.836216937667082</v>
      </c>
      <c r="AD71">
        <f t="shared" si="4"/>
        <v>654.10289966449091</v>
      </c>
      <c r="AE71">
        <f>'IDT-1'!C71</f>
        <v>0</v>
      </c>
      <c r="AF71" s="24"/>
      <c r="AG71">
        <f t="shared" si="5"/>
        <v>654.10289966449091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-20</v>
      </c>
      <c r="AM71" s="34">
        <f>RTM_PXI!I71</f>
        <v>0</v>
      </c>
      <c r="AN71" s="34">
        <f>RTM_PXI!O71</f>
        <v>0</v>
      </c>
      <c r="AO71" s="148">
        <f>GDAM_IEX!I71</f>
        <v>89.99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5.9024900000000002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47.83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647.21255577058605</v>
      </c>
      <c r="P72" s="36">
        <v>68.14</v>
      </c>
      <c r="Q72" s="36">
        <v>22.089999999999996</v>
      </c>
      <c r="R72" s="38">
        <v>0.56999999999999984</v>
      </c>
      <c r="S72" s="38">
        <v>0</v>
      </c>
      <c r="T72" s="37">
        <f>SUMPRODUCT(LTA!J72:AN72,LTA!J$101:AN$101,LTA!J$104:AN$104)</f>
        <v>32.93</v>
      </c>
      <c r="U72" s="37">
        <f>SUMPRODUCT(LTA!J72:AN72,LTA!J$102:AN$102,LTA!J$104:AN$104)</f>
        <v>112.99000000000001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31.11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11.632197657149613</v>
      </c>
      <c r="AD72">
        <f t="shared" si="4"/>
        <v>670.1883325140933</v>
      </c>
      <c r="AE72">
        <f>'IDT-1'!C72</f>
        <v>0</v>
      </c>
      <c r="AF72" s="24"/>
      <c r="AG72">
        <f t="shared" si="5"/>
        <v>670.1883325140933</v>
      </c>
      <c r="AI72" s="34">
        <f>PXIL!I72</f>
        <v>0</v>
      </c>
      <c r="AJ72" s="34">
        <f>PXIL!O72</f>
        <v>0</v>
      </c>
      <c r="AK72" s="34">
        <f>RTM_IEX!I72</f>
        <v>24.59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30.21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5.9024900000000002</v>
      </c>
      <c r="E73">
        <f>GT_NG!Q73</f>
        <v>8.2454844006568155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47.83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659.94906999505849</v>
      </c>
      <c r="P73" s="36">
        <v>68.14</v>
      </c>
      <c r="Q73" s="36">
        <v>22.089999999999996</v>
      </c>
      <c r="R73" s="38">
        <v>0.27</v>
      </c>
      <c r="S73" s="38">
        <v>0</v>
      </c>
      <c r="T73" s="37">
        <f>SUMPRODUCT(LTA!J73:AN73,LTA!J$101:AN$101,LTA!J$104:AN$104)</f>
        <v>41.29</v>
      </c>
      <c r="U73" s="37">
        <f>SUMPRODUCT(LTA!J73:AN73,LTA!J$102:AN$102,LTA!J$104:AN$104)</f>
        <v>113.07000000000001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19.28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11.577904376635182</v>
      </c>
      <c r="AD73">
        <f t="shared" si="4"/>
        <v>663.77914001908005</v>
      </c>
      <c r="AE73">
        <f>'IDT-1'!C73</f>
        <v>0</v>
      </c>
      <c r="AF73" s="24"/>
      <c r="AG73">
        <f t="shared" si="5"/>
        <v>663.77914001908005</v>
      </c>
      <c r="AI73" s="34">
        <f>PXIL!I73</f>
        <v>0</v>
      </c>
      <c r="AJ73" s="34">
        <f>PXIL!O73</f>
        <v>0</v>
      </c>
      <c r="AK73" s="34">
        <f>RTM_IEX!I73</f>
        <v>34.61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4.68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5.9024900000000002</v>
      </c>
      <c r="E74">
        <f>GT_NG!Q74</f>
        <v>8.2454844006568155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47.83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677.37657329185356</v>
      </c>
      <c r="P74" s="36">
        <v>68.14</v>
      </c>
      <c r="Q74" s="36">
        <v>22.089999999999996</v>
      </c>
      <c r="R74" s="38">
        <v>0.18</v>
      </c>
      <c r="S74" s="38">
        <v>0</v>
      </c>
      <c r="T74" s="37">
        <f>SUMPRODUCT(LTA!J74:AN74,LTA!J$101:AN$101,LTA!J$104:AN$104)</f>
        <v>37.07</v>
      </c>
      <c r="U74" s="37">
        <f>SUMPRODUCT(LTA!J74:AN74,LTA!J$102:AN$102,LTA!J$104:AN$104)</f>
        <v>113.41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13.86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11.60106740432826</v>
      </c>
      <c r="AD74">
        <f t="shared" si="4"/>
        <v>666.51348028818211</v>
      </c>
      <c r="AE74">
        <f>'IDT-1'!C74</f>
        <v>0</v>
      </c>
      <c r="AF74" s="24"/>
      <c r="AG74">
        <f t="shared" si="5"/>
        <v>666.51348028818211</v>
      </c>
      <c r="AI74" s="34">
        <f>PXIL!I74</f>
        <v>0</v>
      </c>
      <c r="AJ74" s="34">
        <f>PXIL!O74</f>
        <v>0</v>
      </c>
      <c r="AK74" s="34">
        <f>RTM_IEX!I74</f>
        <v>29.04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4.97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5.9024900000000002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700.77932111688983</v>
      </c>
      <c r="P75" s="36">
        <v>68.14</v>
      </c>
      <c r="Q75" s="36">
        <v>22.089999999999996</v>
      </c>
      <c r="R75" s="38">
        <v>0</v>
      </c>
      <c r="S75" s="38">
        <v>0</v>
      </c>
      <c r="T75" s="37">
        <f>SUMPRODUCT(LTA!J75:AN75,LTA!J$101:AN$101,LTA!J$104:AN$104)</f>
        <v>37.03</v>
      </c>
      <c r="U75" s="37">
        <f>SUMPRODUCT(LTA!J75:AN75,LTA!J$102:AN$102,LTA!J$104:AN$104)</f>
        <v>113.74000000000001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20.91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11.97185089985167</v>
      </c>
      <c r="AD75">
        <f t="shared" si="4"/>
        <v>710.28358911687405</v>
      </c>
      <c r="AE75">
        <f>'IDT-1'!C75</f>
        <v>0</v>
      </c>
      <c r="AF75" s="24"/>
      <c r="AG75">
        <f t="shared" si="5"/>
        <v>710.28358911687405</v>
      </c>
      <c r="AI75" s="34">
        <f>PXIL!I75</f>
        <v>0</v>
      </c>
      <c r="AJ75" s="34">
        <f>PXIL!O75</f>
        <v>0</v>
      </c>
      <c r="AK75" s="34">
        <f>RTM_IEX!I75</f>
        <v>42.5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4.26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5.9024900000000002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719.11289511678103</v>
      </c>
      <c r="P76" s="36">
        <v>68.14</v>
      </c>
      <c r="Q76" s="36">
        <v>22.089999999999996</v>
      </c>
      <c r="R76" s="38">
        <v>0</v>
      </c>
      <c r="S76" s="38">
        <v>0</v>
      </c>
      <c r="T76" s="37">
        <f>SUMPRODUCT(LTA!J76:AN76,LTA!J$101:AN$101,LTA!J$104:AN$104)</f>
        <v>38.549999999999997</v>
      </c>
      <c r="U76" s="37">
        <f>SUMPRODUCT(LTA!J76:AN76,LTA!J$102:AN$102,LTA!J$104:AN$104)</f>
        <v>114.14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24.04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12.028244921450755</v>
      </c>
      <c r="AD76">
        <f t="shared" si="4"/>
        <v>716.94076909516593</v>
      </c>
      <c r="AE76">
        <f>'IDT-1'!C76</f>
        <v>0</v>
      </c>
      <c r="AF76" s="24"/>
      <c r="AG76">
        <f t="shared" si="5"/>
        <v>716.94076909516593</v>
      </c>
      <c r="AI76" s="34">
        <f>PXIL!I76</f>
        <v>0</v>
      </c>
      <c r="AJ76" s="34">
        <f>PXIL!O76</f>
        <v>0</v>
      </c>
      <c r="AK76" s="34">
        <f>RTM_IEX!I76</f>
        <v>23.53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6.56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5.9024900000000002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719.11289511678103</v>
      </c>
      <c r="P77" s="36">
        <v>68.14</v>
      </c>
      <c r="Q77" s="36">
        <v>22.089999999999996</v>
      </c>
      <c r="R77" s="38">
        <v>0</v>
      </c>
      <c r="S77" s="38">
        <v>0</v>
      </c>
      <c r="T77" s="37">
        <f>SUMPRODUCT(LTA!J77:AN77,LTA!J$101:AN$101,LTA!J$104:AN$104)</f>
        <v>39.020000000000003</v>
      </c>
      <c r="U77" s="37">
        <f>SUMPRODUCT(LTA!J77:AN77,LTA!J$102:AN$102,LTA!J$104:AN$104)</f>
        <v>114.58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9.56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12.133200498699647</v>
      </c>
      <c r="AD77">
        <f t="shared" si="4"/>
        <v>709.24581351791721</v>
      </c>
      <c r="AE77">
        <f>'IDT-1'!C77</f>
        <v>0</v>
      </c>
      <c r="AF77" s="24"/>
      <c r="AG77">
        <f t="shared" si="5"/>
        <v>709.24581351791721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</v>
      </c>
      <c r="AM77" s="34">
        <f>RTM_PXI!I77</f>
        <v>0</v>
      </c>
      <c r="AN77" s="34">
        <f>RTM_PXI!O77</f>
        <v>0</v>
      </c>
      <c r="AO77" s="148">
        <f>GDAM_IEX!I77</f>
        <v>46.07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5.9024900000000002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720.19422977837519</v>
      </c>
      <c r="P78" s="36">
        <v>68.14</v>
      </c>
      <c r="Q78" s="36">
        <v>22.089999999999996</v>
      </c>
      <c r="R78" s="38">
        <v>0</v>
      </c>
      <c r="S78" s="38">
        <v>0</v>
      </c>
      <c r="T78" s="37">
        <f>SUMPRODUCT(LTA!J78:AN78,LTA!J$101:AN$101,LTA!J$104:AN$104)</f>
        <v>42.47</v>
      </c>
      <c r="U78" s="37">
        <f>SUMPRODUCT(LTA!J78:AN78,LTA!J$102:AN$102,LTA!J$104:AN$104)</f>
        <v>115.55000000000001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12.333598233455263</v>
      </c>
      <c r="AD78">
        <f t="shared" si="4"/>
        <v>700.76675044475587</v>
      </c>
      <c r="AE78">
        <f>'IDT-1'!C78</f>
        <v>0</v>
      </c>
      <c r="AF78" s="24"/>
      <c r="AG78">
        <f t="shared" si="5"/>
        <v>700.76675044475587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-26</v>
      </c>
      <c r="AM78" s="34">
        <f>RTM_PXI!I78</f>
        <v>0</v>
      </c>
      <c r="AN78" s="34">
        <f>RTM_PXI!O78</f>
        <v>0</v>
      </c>
      <c r="AO78" s="148">
        <f>GDAM_IEX!I78</f>
        <v>57.85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5.9024900000000002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719.87304480364003</v>
      </c>
      <c r="P79" s="36">
        <v>68.14</v>
      </c>
      <c r="Q79" s="36">
        <v>22.089999999999996</v>
      </c>
      <c r="R79" s="38">
        <v>0</v>
      </c>
      <c r="S79" s="38">
        <v>0</v>
      </c>
      <c r="T79" s="37">
        <f>SUMPRODUCT(LTA!J79:AN79,LTA!J$101:AN$101,LTA!J$104:AN$104)</f>
        <v>53.58</v>
      </c>
      <c r="U79" s="37">
        <f>SUMPRODUCT(LTA!J79:AN79,LTA!J$102:AN$102,LTA!J$104:AN$104)</f>
        <v>119.48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12.541386904401048</v>
      </c>
      <c r="AD79">
        <f t="shared" si="4"/>
        <v>677.09240052957762</v>
      </c>
      <c r="AE79">
        <f>'IDT-1'!C79</f>
        <v>0</v>
      </c>
      <c r="AF79" s="24"/>
      <c r="AG79">
        <f t="shared" si="5"/>
        <v>677.09240052957762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-50</v>
      </c>
      <c r="AM79" s="34">
        <f>RTM_PXI!I79</f>
        <v>0</v>
      </c>
      <c r="AN79" s="34">
        <f>RTM_PXI!O79</f>
        <v>0</v>
      </c>
      <c r="AO79" s="148">
        <f>GDAM_IEX!I79</f>
        <v>43.38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5.9024900000000002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713.8531341365275</v>
      </c>
      <c r="P80" s="36">
        <v>68.14</v>
      </c>
      <c r="Q80" s="36">
        <v>22.089999999999996</v>
      </c>
      <c r="R80" s="38">
        <v>0</v>
      </c>
      <c r="S80" s="38">
        <v>0</v>
      </c>
      <c r="T80" s="37">
        <f>SUMPRODUCT(LTA!J80:AN80,LTA!J$101:AN$101,LTA!J$104:AN$104)</f>
        <v>52.67</v>
      </c>
      <c r="U80" s="37">
        <f>SUMPRODUCT(LTA!J80:AN80,LTA!J$102:AN$102,LTA!J$104:AN$104)</f>
        <v>120.2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12.416718812522191</v>
      </c>
      <c r="AD80">
        <f t="shared" si="4"/>
        <v>660.36715795434395</v>
      </c>
      <c r="AE80">
        <f>'IDT-1'!C80</f>
        <v>0</v>
      </c>
      <c r="AF80" s="24"/>
      <c r="AG80">
        <f t="shared" si="5"/>
        <v>660.36715795434395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-51</v>
      </c>
      <c r="AM80" s="34">
        <f>RTM_PXI!I80</f>
        <v>0</v>
      </c>
      <c r="AN80" s="34">
        <f>RTM_PXI!O80</f>
        <v>0</v>
      </c>
      <c r="AO80" s="148">
        <f>GDAM_IEX!I80</f>
        <v>33.74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5.9024900000000002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724.44461452355085</v>
      </c>
      <c r="P81" s="36">
        <v>68.14</v>
      </c>
      <c r="Q81" s="36">
        <v>22.089999999999996</v>
      </c>
      <c r="R81" s="38">
        <v>0</v>
      </c>
      <c r="S81" s="38">
        <v>0</v>
      </c>
      <c r="T81" s="37">
        <f>SUMPRODUCT(LTA!J81:AN81,LTA!J$101:AN$101,LTA!J$104:AN$104)</f>
        <v>69.569999999999993</v>
      </c>
      <c r="U81" s="37">
        <f>SUMPRODUCT(LTA!J81:AN81,LTA!J$102:AN$102,LTA!J$104:AN$104)</f>
        <v>120.91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12.697834825022079</v>
      </c>
      <c r="AD81">
        <f t="shared" si="4"/>
        <v>673.46752232886763</v>
      </c>
      <c r="AE81">
        <f>'IDT-1'!C81</f>
        <v>0</v>
      </c>
      <c r="AF81" s="24"/>
      <c r="AG81">
        <f t="shared" si="5"/>
        <v>673.46752232886763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-61</v>
      </c>
      <c r="AM81" s="34">
        <f>RTM_PXI!I81</f>
        <v>0</v>
      </c>
      <c r="AN81" s="34">
        <f>RTM_PXI!O81</f>
        <v>0</v>
      </c>
      <c r="AO81" s="148">
        <f>GDAM_IEX!I81</f>
        <v>28.92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5.9024900000000002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702.35871686285714</v>
      </c>
      <c r="P82" s="36">
        <v>68.14</v>
      </c>
      <c r="Q82" s="36">
        <v>22.089999999999996</v>
      </c>
      <c r="R82" s="38">
        <v>0</v>
      </c>
      <c r="S82" s="38">
        <v>0</v>
      </c>
      <c r="T82" s="37">
        <f>SUMPRODUCT(LTA!J82:AN82,LTA!J$101:AN$101,LTA!J$104:AN$104)</f>
        <v>69.540000000000006</v>
      </c>
      <c r="U82" s="37">
        <f>SUMPRODUCT(LTA!J82:AN82,LTA!J$102:AN$102,LTA!J$104:AN$104)</f>
        <v>121.69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12.435769496047806</v>
      </c>
      <c r="AD82">
        <f t="shared" si="4"/>
        <v>652.57368999714799</v>
      </c>
      <c r="AE82">
        <f>'IDT-1'!C82</f>
        <v>0</v>
      </c>
      <c r="AF82" s="24"/>
      <c r="AG82">
        <f t="shared" si="5"/>
        <v>652.57368999714799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-56</v>
      </c>
      <c r="AM82" s="34">
        <f>RTM_PXI!I82</f>
        <v>0</v>
      </c>
      <c r="AN82" s="34">
        <f>RTM_PXI!O82</f>
        <v>0</v>
      </c>
      <c r="AO82" s="148">
        <f>GDAM_IEX!I82</f>
        <v>24.1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5.9024900000000002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626.8185346469628</v>
      </c>
      <c r="P83" s="36">
        <v>66.33</v>
      </c>
      <c r="Q83" s="36">
        <v>21.499999999999996</v>
      </c>
      <c r="R83" s="38">
        <v>0</v>
      </c>
      <c r="S83" s="38">
        <v>0</v>
      </c>
      <c r="T83" s="37">
        <f>SUMPRODUCT(LTA!J83:AN83,LTA!J$101:AN$101,LTA!J$104:AN$104)</f>
        <v>69.45</v>
      </c>
      <c r="U83" s="37">
        <f>SUMPRODUCT(LTA!J83:AN83,LTA!J$102:AN$102,LTA!J$104:AN$104)</f>
        <v>122.26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-48</v>
      </c>
      <c r="AA83" s="75">
        <f>STOA!I83</f>
        <v>0</v>
      </c>
      <c r="AB83" s="75">
        <f>-STOA!O83</f>
        <v>-250</v>
      </c>
      <c r="AC83">
        <f t="shared" si="3"/>
        <v>10.96426945151739</v>
      </c>
      <c r="AD83">
        <f t="shared" si="4"/>
        <v>625.48500782578424</v>
      </c>
      <c r="AE83">
        <f>'IDT-1'!C83</f>
        <v>0</v>
      </c>
      <c r="AF83" s="24"/>
      <c r="AG83">
        <f t="shared" si="5"/>
        <v>625.48500782578424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5.9024900000000002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607.41974275144526</v>
      </c>
      <c r="P84" s="36">
        <v>66.33</v>
      </c>
      <c r="Q84" s="36">
        <v>21.499999999999996</v>
      </c>
      <c r="R84" s="38">
        <v>0</v>
      </c>
      <c r="S84" s="38">
        <v>0</v>
      </c>
      <c r="T84" s="37">
        <f>SUMPRODUCT(LTA!J84:AN84,LTA!J$101:AN$101,LTA!J$104:AN$104)</f>
        <v>70.37</v>
      </c>
      <c r="U84" s="37">
        <f>SUMPRODUCT(LTA!J84:AN84,LTA!J$102:AN$102,LTA!J$104:AN$104)</f>
        <v>122.82000000000001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-49</v>
      </c>
      <c r="AA84" s="75">
        <f>STOA!I84</f>
        <v>0</v>
      </c>
      <c r="AB84" s="75">
        <f>-STOA!O84</f>
        <v>-250</v>
      </c>
      <c r="AC84">
        <f t="shared" si="3"/>
        <v>10.822222757319933</v>
      </c>
      <c r="AD84">
        <f t="shared" si="4"/>
        <v>606.70826262446417</v>
      </c>
      <c r="AE84">
        <f>'IDT-1'!C84</f>
        <v>0</v>
      </c>
      <c r="AF84" s="24"/>
      <c r="AG84">
        <f t="shared" si="5"/>
        <v>606.70826262446417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5.9024900000000002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596.06554204595034</v>
      </c>
      <c r="P85" s="36">
        <v>68.14</v>
      </c>
      <c r="Q85" s="36">
        <v>22.089999999999996</v>
      </c>
      <c r="R85" s="38">
        <v>0</v>
      </c>
      <c r="S85" s="38">
        <v>0</v>
      </c>
      <c r="T85" s="37">
        <f>SUMPRODUCT(LTA!J85:AN85,LTA!J$101:AN$101,LTA!J$104:AN$104)</f>
        <v>70.459999999999994</v>
      </c>
      <c r="U85" s="37">
        <f>SUMPRODUCT(LTA!J85:AN85,LTA!J$102:AN$102,LTA!J$104:AN$104)</f>
        <v>90.79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-61</v>
      </c>
      <c r="AA85" s="75">
        <f>STOA!I85</f>
        <v>0</v>
      </c>
      <c r="AB85" s="75">
        <f>-STOA!O85</f>
        <v>-250</v>
      </c>
      <c r="AC85">
        <f t="shared" si="3"/>
        <v>10.377057578695108</v>
      </c>
      <c r="AD85">
        <f t="shared" si="4"/>
        <v>578.25922709759391</v>
      </c>
      <c r="AE85">
        <f>'IDT-1'!C85</f>
        <v>0</v>
      </c>
      <c r="AF85" s="24"/>
      <c r="AG85">
        <f t="shared" si="5"/>
        <v>578.25922709759391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5.9024900000000002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579.65827256766875</v>
      </c>
      <c r="P86" s="36">
        <v>68.140000000000015</v>
      </c>
      <c r="Q86" s="36">
        <v>22.09</v>
      </c>
      <c r="R86" s="38">
        <v>0</v>
      </c>
      <c r="S86" s="38">
        <v>0</v>
      </c>
      <c r="T86" s="37">
        <f>SUMPRODUCT(LTA!J86:AN86,LTA!J$101:AN$101,LTA!J$104:AN$104)</f>
        <v>69.599999999999994</v>
      </c>
      <c r="U86" s="37">
        <f>SUMPRODUCT(LTA!J86:AN86,LTA!J$102:AN$102,LTA!J$104:AN$104)</f>
        <v>67.42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-40</v>
      </c>
      <c r="AA86" s="75">
        <f>STOA!I86</f>
        <v>0</v>
      </c>
      <c r="AB86" s="75">
        <f>-STOA!O86</f>
        <v>-250</v>
      </c>
      <c r="AC86">
        <f t="shared" si="3"/>
        <v>9.8323967296802035</v>
      </c>
      <c r="AD86">
        <f t="shared" si="4"/>
        <v>562.16661846832721</v>
      </c>
      <c r="AE86">
        <f>'IDT-1'!C86</f>
        <v>0</v>
      </c>
      <c r="AF86" s="24"/>
      <c r="AG86">
        <f t="shared" si="5"/>
        <v>562.16661846832721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5.9024900000000002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579.43369951100453</v>
      </c>
      <c r="P87" s="36">
        <v>68.143202820211513</v>
      </c>
      <c r="Q87" s="36">
        <v>9.64</v>
      </c>
      <c r="R87" s="38">
        <v>0</v>
      </c>
      <c r="S87" s="38">
        <v>0</v>
      </c>
      <c r="T87" s="37">
        <f>SUMPRODUCT(LTA!J87:AN87,LTA!J$101:AN$101,LTA!J$104:AN$104)</f>
        <v>76.22</v>
      </c>
      <c r="U87" s="37">
        <f>SUMPRODUCT(LTA!J87:AN87,LTA!J$102:AN$102,LTA!J$104:AN$104)</f>
        <v>67.820000000000007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-40</v>
      </c>
      <c r="AA87" s="75">
        <f>STOA!I87</f>
        <v>0</v>
      </c>
      <c r="AB87" s="75">
        <f>-STOA!O87</f>
        <v>-250</v>
      </c>
      <c r="AC87">
        <f t="shared" si="3"/>
        <v>9.8018675351437796</v>
      </c>
      <c r="AD87">
        <f t="shared" si="4"/>
        <v>554.54577742641106</v>
      </c>
      <c r="AE87">
        <f>'IDT-1'!C87</f>
        <v>0</v>
      </c>
      <c r="AF87" s="24"/>
      <c r="AG87">
        <f t="shared" si="5"/>
        <v>554.54577742641106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5.9024900000000002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577.93847882004695</v>
      </c>
      <c r="P88" s="36">
        <v>53.03</v>
      </c>
      <c r="Q88" s="36">
        <v>9.64</v>
      </c>
      <c r="R88" s="38">
        <v>0</v>
      </c>
      <c r="S88" s="38">
        <v>0</v>
      </c>
      <c r="T88" s="37">
        <f>SUMPRODUCT(LTA!J88:AN88,LTA!J$101:AN$101,LTA!J$104:AN$104)</f>
        <v>75.849999999999994</v>
      </c>
      <c r="U88" s="37">
        <f>SUMPRODUCT(LTA!J88:AN88,LTA!J$102:AN$102,LTA!J$104:AN$104)</f>
        <v>72.63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0</v>
      </c>
      <c r="AB88" s="75">
        <f>-STOA!O88</f>
        <v>-250</v>
      </c>
      <c r="AC88">
        <f t="shared" si="3"/>
        <v>9.7420085662744036</v>
      </c>
      <c r="AD88">
        <f t="shared" si="4"/>
        <v>537.4372128841112</v>
      </c>
      <c r="AE88">
        <f>'IDT-1'!C88</f>
        <v>0</v>
      </c>
      <c r="AF88" s="24"/>
      <c r="AG88">
        <f t="shared" si="5"/>
        <v>537.4372128841112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5.9024900000000002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587.40009313860094</v>
      </c>
      <c r="P89" s="36">
        <v>38.562105148222962</v>
      </c>
      <c r="Q89" s="36">
        <v>9.64</v>
      </c>
      <c r="R89" s="38">
        <v>0</v>
      </c>
      <c r="S89" s="38">
        <v>0</v>
      </c>
      <c r="T89" s="37">
        <f>SUMPRODUCT(LTA!J89:AN89,LTA!J$101:AN$101,LTA!J$104:AN$104)</f>
        <v>75.36</v>
      </c>
      <c r="U89" s="37">
        <f>SUMPRODUCT(LTA!J89:AN89,LTA!J$102:AN$102,LTA!J$104:AN$104)</f>
        <v>72.78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-49.2</v>
      </c>
      <c r="AA89" s="75">
        <f>STOA!I89</f>
        <v>0</v>
      </c>
      <c r="AB89" s="75">
        <f>-STOA!O89</f>
        <v>-250</v>
      </c>
      <c r="AC89">
        <f t="shared" si="3"/>
        <v>9.6479670949909746</v>
      </c>
      <c r="AD89">
        <f t="shared" si="4"/>
        <v>537.98497382217147</v>
      </c>
      <c r="AE89">
        <f>'IDT-1'!C89</f>
        <v>-3</v>
      </c>
      <c r="AF89" s="24"/>
      <c r="AG89">
        <f t="shared" si="5"/>
        <v>534.98497382217147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5.9024900000000002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587.40009313860094</v>
      </c>
      <c r="P90" s="36">
        <v>32.78</v>
      </c>
      <c r="Q90" s="36">
        <v>9.64</v>
      </c>
      <c r="R90" s="38">
        <v>0</v>
      </c>
      <c r="S90" s="38">
        <v>0</v>
      </c>
      <c r="T90" s="37">
        <f>SUMPRODUCT(LTA!J90:AN90,LTA!J$101:AN$101,LTA!J$104:AN$104)</f>
        <v>73.62</v>
      </c>
      <c r="U90" s="37">
        <f>SUMPRODUCT(LTA!J90:AN90,LTA!J$102:AN$102,LTA!J$104:AN$104)</f>
        <v>72.58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9.4628109720524769</v>
      </c>
      <c r="AD90">
        <f t="shared" si="4"/>
        <v>544.64802479688717</v>
      </c>
      <c r="AE90">
        <f>'IDT-1'!C90</f>
        <v>-18</v>
      </c>
      <c r="AF90" s="24"/>
      <c r="AG90">
        <f t="shared" si="5"/>
        <v>526.64802479688717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5.9024900000000002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571.10112321271049</v>
      </c>
      <c r="P91" s="36">
        <v>68.143202820211513</v>
      </c>
      <c r="Q91" s="36">
        <v>9.64</v>
      </c>
      <c r="R91" s="38">
        <v>0</v>
      </c>
      <c r="S91" s="38">
        <v>0</v>
      </c>
      <c r="T91" s="37">
        <f>SUMPRODUCT(LTA!J91:AN91,LTA!J$101:AN$101,LTA!J$104:AN$104)</f>
        <v>69.69</v>
      </c>
      <c r="U91" s="37">
        <f>SUMPRODUCT(LTA!J91:AN91,LTA!J$102:AN$102,LTA!J$104:AN$104)</f>
        <v>72.44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-326.88</v>
      </c>
      <c r="AC91">
        <f t="shared" si="3"/>
        <v>9.9435346138831271</v>
      </c>
      <c r="AD91">
        <f t="shared" si="4"/>
        <v>517.28153404937757</v>
      </c>
      <c r="AE91">
        <f>'IDT-1'!C91</f>
        <v>0</v>
      </c>
      <c r="AF91" s="24"/>
      <c r="AG91">
        <f t="shared" si="5"/>
        <v>517.28153404937757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5.9024900000000002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569.30830202269578</v>
      </c>
      <c r="P92" s="36">
        <v>53.03</v>
      </c>
      <c r="Q92" s="36">
        <v>9.64</v>
      </c>
      <c r="R92" s="38">
        <v>0</v>
      </c>
      <c r="S92" s="38">
        <v>0</v>
      </c>
      <c r="T92" s="37">
        <f>SUMPRODUCT(LTA!J92:AN92,LTA!J$101:AN$101,LTA!J$104:AN$104)</f>
        <v>68.09</v>
      </c>
      <c r="U92" s="37">
        <f>SUMPRODUCT(LTA!J92:AN92,LTA!J$102:AN$102,LTA!J$104:AN$104)</f>
        <v>72.19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-326.88</v>
      </c>
      <c r="AC92">
        <f t="shared" si="3"/>
        <v>9.7859840121972272</v>
      </c>
      <c r="AD92">
        <f t="shared" si="4"/>
        <v>498.68306064083731</v>
      </c>
      <c r="AE92">
        <f>'IDT-1'!C92</f>
        <v>0</v>
      </c>
      <c r="AF92" s="24"/>
      <c r="AG92">
        <f t="shared" si="5"/>
        <v>498.68306064083731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5.9024900000000002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568.5899538973274</v>
      </c>
      <c r="P93" s="36">
        <v>48.202499870338677</v>
      </c>
      <c r="Q93" s="36">
        <v>9.64</v>
      </c>
      <c r="R93" s="38">
        <v>0</v>
      </c>
      <c r="S93" s="38">
        <v>0</v>
      </c>
      <c r="T93" s="37">
        <f>SUMPRODUCT(LTA!J93:AN93,LTA!J$101:AN$101,LTA!J$104:AN$104)</f>
        <v>65.77</v>
      </c>
      <c r="U93" s="37">
        <f>SUMPRODUCT(LTA!J93:AN93,LTA!J$102:AN$102,LTA!J$104:AN$104)</f>
        <v>72.09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-326.88</v>
      </c>
      <c r="AC93">
        <f t="shared" si="3"/>
        <v>9.7190708868549773</v>
      </c>
      <c r="AD93">
        <f t="shared" si="4"/>
        <v>490.7841255111498</v>
      </c>
      <c r="AE93">
        <f>'IDT-1'!C93</f>
        <v>0</v>
      </c>
      <c r="AF93" s="24"/>
      <c r="AG93">
        <f t="shared" si="5"/>
        <v>490.7841255111498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5.9024900000000002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566.62066718874723</v>
      </c>
      <c r="P94" s="36">
        <v>43.382307569551571</v>
      </c>
      <c r="Q94" s="36">
        <v>9.64</v>
      </c>
      <c r="R94" s="38">
        <v>0</v>
      </c>
      <c r="S94" s="38">
        <v>0</v>
      </c>
      <c r="T94" s="37">
        <f>SUMPRODUCT(LTA!J94:AN94,LTA!J$101:AN$101,LTA!J$104:AN$104)</f>
        <v>65.010000000000005</v>
      </c>
      <c r="U94" s="37">
        <f>SUMPRODUCT(LTA!J94:AN94,LTA!J$102:AN$102,LTA!J$104:AN$104)</f>
        <v>71.97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-326.88</v>
      </c>
      <c r="AC94">
        <f t="shared" si="3"/>
        <v>9.6546472631762938</v>
      </c>
      <c r="AD94">
        <f t="shared" si="4"/>
        <v>483.17907012546124</v>
      </c>
      <c r="AE94">
        <f>'IDT-1'!C94</f>
        <v>0</v>
      </c>
      <c r="AF94" s="24"/>
      <c r="AG94">
        <f t="shared" si="5"/>
        <v>483.17907012546124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5.9024900000000002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566.46524147463731</v>
      </c>
      <c r="P95" s="36">
        <v>32.78</v>
      </c>
      <c r="Q95" s="36">
        <v>9.64</v>
      </c>
      <c r="R95" s="38">
        <v>0</v>
      </c>
      <c r="S95" s="38">
        <v>0</v>
      </c>
      <c r="T95" s="37">
        <f>SUMPRODUCT(LTA!J95:AN95,LTA!J$101:AN$101,LTA!J$104:AN$104)</f>
        <v>63.65</v>
      </c>
      <c r="U95" s="37">
        <f>SUMPRODUCT(LTA!J95:AN95,LTA!J$102:AN$102,LTA!J$104:AN$104)</f>
        <v>71.790000000000006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-326.88</v>
      </c>
      <c r="AC95">
        <f t="shared" si="3"/>
        <v>9.5513463035935349</v>
      </c>
      <c r="AD95">
        <f t="shared" si="4"/>
        <v>470.98463780138235</v>
      </c>
      <c r="AE95">
        <f>'IDT-1'!C95</f>
        <v>0</v>
      </c>
      <c r="AF95" s="24"/>
      <c r="AG95">
        <f t="shared" si="5"/>
        <v>470.98463780138235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5.9024900000000002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553.95286893517505</v>
      </c>
      <c r="P96" s="36">
        <v>32.78</v>
      </c>
      <c r="Q96" s="36">
        <v>9.64</v>
      </c>
      <c r="R96" s="38">
        <v>0</v>
      </c>
      <c r="S96" s="38">
        <v>0</v>
      </c>
      <c r="T96" s="37">
        <f>SUMPRODUCT(LTA!J96:AN96,LTA!J$101:AN$101,LTA!J$104:AN$104)</f>
        <v>63.44</v>
      </c>
      <c r="U96" s="37">
        <f>SUMPRODUCT(LTA!J96:AN96,LTA!J$102:AN$102,LTA!J$104:AN$104)</f>
        <v>71.62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</v>
      </c>
      <c r="AA96" s="75">
        <f>STOA!I96</f>
        <v>0</v>
      </c>
      <c r="AB96" s="75">
        <f>-STOA!O96</f>
        <v>-326.88</v>
      </c>
      <c r="AC96">
        <f t="shared" si="3"/>
        <v>9.4684638474367198</v>
      </c>
      <c r="AD96">
        <f t="shared" si="4"/>
        <v>455.17514771807703</v>
      </c>
      <c r="AE96">
        <f>'IDT-1'!C96</f>
        <v>0</v>
      </c>
      <c r="AF96" s="24"/>
      <c r="AG96">
        <f t="shared" si="5"/>
        <v>455.17514771807703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5.9024900000000002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554.49502650675686</v>
      </c>
      <c r="P97" s="36">
        <v>32.78</v>
      </c>
      <c r="Q97" s="36">
        <v>9.64</v>
      </c>
      <c r="R97" s="38">
        <v>0</v>
      </c>
      <c r="S97" s="38">
        <v>0</v>
      </c>
      <c r="T97" s="37">
        <f>SUMPRODUCT(LTA!J97:AN97,LTA!J$101:AN$101,LTA!J$104:AN$104)</f>
        <v>62.15</v>
      </c>
      <c r="U97" s="37">
        <f>SUMPRODUCT(LTA!J97:AN97,LTA!J$102:AN$102,LTA!J$104:AN$104)</f>
        <v>71.39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</v>
      </c>
      <c r="AA97" s="75">
        <f>STOA!I97</f>
        <v>0</v>
      </c>
      <c r="AB97" s="75">
        <f>-STOA!O97</f>
        <v>-326.88</v>
      </c>
      <c r="AC97">
        <f t="shared" si="3"/>
        <v>9.5449615482868975</v>
      </c>
      <c r="AD97">
        <f t="shared" si="4"/>
        <v>444.12080758880859</v>
      </c>
      <c r="AE97">
        <f>'IDT-1'!C97</f>
        <v>0</v>
      </c>
      <c r="AF97" s="24"/>
      <c r="AG97">
        <f t="shared" si="5"/>
        <v>444.12080758880859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5.9024900000000002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554.49346850554639</v>
      </c>
      <c r="P98" s="36">
        <v>32.78</v>
      </c>
      <c r="Q98" s="36">
        <v>9.64</v>
      </c>
      <c r="R98" s="38">
        <v>0</v>
      </c>
      <c r="S98" s="38">
        <v>0</v>
      </c>
      <c r="T98" s="37">
        <f>SUMPRODUCT(LTA!J98:AN98,LTA!J$101:AN$101,LTA!J$104:AN$104)</f>
        <v>58.59</v>
      </c>
      <c r="U98" s="37">
        <f>SUMPRODUCT(LTA!J98:AN98,LTA!J$102:AN$102,LTA!J$104:AN$104)</f>
        <v>71.28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-28</v>
      </c>
      <c r="AA98" s="75">
        <f>STOA!I98</f>
        <v>0</v>
      </c>
      <c r="AB98" s="75">
        <f>-STOA!O98</f>
        <v>-326.88</v>
      </c>
      <c r="AC98">
        <f t="shared" si="3"/>
        <v>9.6411878269500662</v>
      </c>
      <c r="AD98">
        <f t="shared" si="4"/>
        <v>425.35302330893501</v>
      </c>
      <c r="AE98">
        <f>'IDT-1'!C98</f>
        <v>0</v>
      </c>
      <c r="AF98" s="24"/>
      <c r="AG98">
        <f t="shared" si="5"/>
        <v>425.35302330893501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0.14165975999999988</v>
      </c>
      <c r="E99">
        <f t="shared" si="6"/>
        <v>0.20203419834961669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1.1730602194636914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14.460639439143604</v>
      </c>
      <c r="P99" s="36">
        <f t="shared" si="6"/>
        <v>1.3845817995923562</v>
      </c>
      <c r="Q99" s="36">
        <f t="shared" si="6"/>
        <v>0.42922902243868488</v>
      </c>
      <c r="R99" s="38">
        <f t="shared" si="6"/>
        <v>0.24987050689052814</v>
      </c>
      <c r="S99" s="38">
        <f t="shared" si="6"/>
        <v>0</v>
      </c>
      <c r="T99" s="37">
        <f t="shared" si="6"/>
        <v>2.1049725000000001</v>
      </c>
      <c r="U99" s="37">
        <f t="shared" si="6"/>
        <v>2.1848000000000001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2.9944999999999999E-2</v>
      </c>
      <c r="Z99" s="34">
        <f t="shared" si="6"/>
        <v>-0.55619499999999988</v>
      </c>
      <c r="AA99" s="75">
        <f t="shared" si="6"/>
        <v>0</v>
      </c>
      <c r="AB99" s="75">
        <f t="shared" si="6"/>
        <v>-7.8650400000000023</v>
      </c>
      <c r="AC99">
        <f t="shared" si="6"/>
        <v>0.2656210217139956</v>
      </c>
      <c r="AD99">
        <f t="shared" si="6"/>
        <v>13.608103924164485</v>
      </c>
      <c r="AE99">
        <f t="shared" si="6"/>
        <v>-3.3044249999999997E-2</v>
      </c>
      <c r="AG99">
        <f t="shared" si="6"/>
        <v>13.575059674164486</v>
      </c>
      <c r="AI99">
        <f t="shared" si="6"/>
        <v>0</v>
      </c>
      <c r="AJ99">
        <f t="shared" si="6"/>
        <v>0</v>
      </c>
      <c r="AK99">
        <f t="shared" si="6"/>
        <v>0.2292225</v>
      </c>
      <c r="AL99">
        <f t="shared" si="6"/>
        <v>-0.41525000000000001</v>
      </c>
      <c r="AM99">
        <f t="shared" si="6"/>
        <v>0</v>
      </c>
      <c r="AN99">
        <f t="shared" si="6"/>
        <v>0</v>
      </c>
      <c r="AO99">
        <f t="shared" si="6"/>
        <v>0.12019500000000002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45250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D3">
        <f>TWEPL!R3</f>
        <v>7.6127700000000003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269.80102720459354</v>
      </c>
      <c r="P3" s="36">
        <v>7.7104840228514027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291.24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</v>
      </c>
      <c r="AA3" s="75">
        <f>STOA!J3</f>
        <v>2.94</v>
      </c>
      <c r="AB3" s="75">
        <f>-STOA!P3</f>
        <v>0</v>
      </c>
      <c r="AC3">
        <f>SUMIF(B3:AB3,"&gt;0")*$AC$2-SUMIF(B3:AB3,"&lt;0")*($AC$2/(1-$AC$2))+SUMIF(AI3:AR3,"&gt;0")*$AC$2-SUMIF(AI3:AR3,"&lt;0")*($AC$2/(1-$AC$2))</f>
        <v>5.9334489970593003</v>
      </c>
      <c r="AD3">
        <f>SUM(B3:AB3,AI3:AR3)-AC3</f>
        <v>602.01444011481408</v>
      </c>
      <c r="AE3">
        <f>'IDT-1'!F3</f>
        <v>0</v>
      </c>
      <c r="AF3" s="24"/>
      <c r="AG3">
        <f>SUM(AD3:AF3)</f>
        <v>602.01444011481408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7.6127700000000003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282.46491799244592</v>
      </c>
      <c r="P4" s="36">
        <v>7.7104840228514027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291.03999999999996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-15</v>
      </c>
      <c r="AA4" s="75">
        <f>STOA!J4</f>
        <v>2.94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6.1313284146510396</v>
      </c>
      <c r="AD4">
        <f t="shared" ref="AD4:AD67" si="1">SUM(B4:AB4,AI4:AR4)-AC4</f>
        <v>603.28045148507454</v>
      </c>
      <c r="AE4">
        <f>'IDT-1'!F4</f>
        <v>0</v>
      </c>
      <c r="AF4" s="24"/>
      <c r="AG4">
        <f t="shared" ref="AG4:AG67" si="2">SUM(AD4:AF4)</f>
        <v>603.28045148507454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7.6127700000000003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288.19415507220799</v>
      </c>
      <c r="P5" s="36">
        <v>7.7104840228514027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290.73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</v>
      </c>
      <c r="AA5" s="75">
        <f>STOA!J5</f>
        <v>2.94</v>
      </c>
      <c r="AB5" s="75">
        <f>-STOA!P5</f>
        <v>0</v>
      </c>
      <c r="AC5">
        <f t="shared" si="0"/>
        <v>6.397100106968157</v>
      </c>
      <c r="AD5">
        <f t="shared" si="1"/>
        <v>582.4339168725196</v>
      </c>
      <c r="AE5">
        <f>'IDT-1'!F5</f>
        <v>0</v>
      </c>
      <c r="AF5" s="24"/>
      <c r="AG5">
        <f t="shared" si="2"/>
        <v>582.4339168725196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7.6127700000000003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276.11215022084929</v>
      </c>
      <c r="P6" s="36">
        <v>7.7104840228514027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290.49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-39</v>
      </c>
      <c r="AA6" s="75">
        <f>STOA!J6</f>
        <v>2.94</v>
      </c>
      <c r="AB6" s="75">
        <f>-STOA!P6</f>
        <v>0</v>
      </c>
      <c r="AC6">
        <f t="shared" si="0"/>
        <v>6.4037203166403014</v>
      </c>
      <c r="AD6">
        <f t="shared" si="1"/>
        <v>557.10529181148888</v>
      </c>
      <c r="AE6">
        <f>'IDT-1'!F6</f>
        <v>0</v>
      </c>
      <c r="AF6" s="24"/>
      <c r="AG6">
        <f t="shared" si="2"/>
        <v>557.10529181148888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7.6127700000000003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276.11344206230655</v>
      </c>
      <c r="P7" s="36">
        <v>7.7107405628661994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290.49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-47</v>
      </c>
      <c r="AA7" s="75">
        <f>STOA!J7</f>
        <v>2.94</v>
      </c>
      <c r="AB7" s="75">
        <f>-STOA!P7</f>
        <v>0</v>
      </c>
      <c r="AC7">
        <f t="shared" si="0"/>
        <v>6.4715025848437797</v>
      </c>
      <c r="AD7">
        <f t="shared" si="1"/>
        <v>549.03905792475746</v>
      </c>
      <c r="AE7">
        <f>'IDT-1'!F7</f>
        <v>0</v>
      </c>
      <c r="AF7" s="24"/>
      <c r="AG7">
        <f t="shared" si="2"/>
        <v>549.03905792475746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7.6127700000000003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276.11599284953593</v>
      </c>
      <c r="P8" s="36">
        <v>7.7107405628661994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290.38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-58</v>
      </c>
      <c r="AA8" s="75">
        <f>STOA!J8</f>
        <v>2.94</v>
      </c>
      <c r="AB8" s="75">
        <f>-STOA!P8</f>
        <v>0</v>
      </c>
      <c r="AC8">
        <f t="shared" si="0"/>
        <v>6.5637827464302863</v>
      </c>
      <c r="AD8">
        <f t="shared" si="1"/>
        <v>537.83932855040018</v>
      </c>
      <c r="AE8">
        <f>'IDT-1'!F8</f>
        <v>0</v>
      </c>
      <c r="AF8" s="24"/>
      <c r="AG8">
        <f t="shared" si="2"/>
        <v>537.83932855040018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7.6127700000000003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271.77905642149551</v>
      </c>
      <c r="P9" s="36">
        <v>7.7107405628661994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290.26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-80</v>
      </c>
      <c r="AA9" s="75">
        <f>STOA!J9</f>
        <v>2.94</v>
      </c>
      <c r="AB9" s="75">
        <f>-STOA!P9</f>
        <v>0</v>
      </c>
      <c r="AC9">
        <f t="shared" si="0"/>
        <v>6.5856425845089701</v>
      </c>
      <c r="AD9">
        <f t="shared" si="1"/>
        <v>526.36053228428113</v>
      </c>
      <c r="AE9">
        <f>'IDT-1'!F9</f>
        <v>0</v>
      </c>
      <c r="AF9" s="24"/>
      <c r="AG9">
        <f t="shared" si="2"/>
        <v>526.36053228428113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7.6127700000000003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271.58017335203817</v>
      </c>
      <c r="P10" s="36">
        <v>7.7107405628661994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290.25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-85</v>
      </c>
      <c r="AA10" s="75">
        <f>STOA!J10</f>
        <v>2.94</v>
      </c>
      <c r="AB10" s="75">
        <f>-STOA!P10</f>
        <v>0</v>
      </c>
      <c r="AC10">
        <f t="shared" si="0"/>
        <v>6.6262437553499733</v>
      </c>
      <c r="AD10">
        <f t="shared" si="1"/>
        <v>521.11104804398281</v>
      </c>
      <c r="AE10">
        <f>'IDT-1'!F10</f>
        <v>0</v>
      </c>
      <c r="AF10" s="24"/>
      <c r="AG10">
        <f t="shared" si="2"/>
        <v>521.11104804398281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7.6127700000000003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271.58017335203817</v>
      </c>
      <c r="P11" s="36">
        <v>19.28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242.66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-78</v>
      </c>
      <c r="AA11" s="75">
        <f>STOA!J11</f>
        <v>2.94</v>
      </c>
      <c r="AB11" s="75">
        <f>-STOA!P11</f>
        <v>0</v>
      </c>
      <c r="AC11">
        <f t="shared" si="0"/>
        <v>6.0525924874254482</v>
      </c>
      <c r="AD11">
        <f t="shared" si="1"/>
        <v>517.66395874904106</v>
      </c>
      <c r="AE11">
        <f>'IDT-1'!F11</f>
        <v>0</v>
      </c>
      <c r="AF11" s="24"/>
      <c r="AG11">
        <f t="shared" si="2"/>
        <v>517.66395874904106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7.6127700000000003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271.58022324242677</v>
      </c>
      <c r="P12" s="36">
        <v>19.28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243.08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-82</v>
      </c>
      <c r="AA12" s="75">
        <f>STOA!J12</f>
        <v>2.94</v>
      </c>
      <c r="AB12" s="75">
        <f>-STOA!P12</f>
        <v>0</v>
      </c>
      <c r="AC12">
        <f t="shared" si="0"/>
        <v>6.0900055374042683</v>
      </c>
      <c r="AD12">
        <f t="shared" si="1"/>
        <v>514.04659558945082</v>
      </c>
      <c r="AE12">
        <f>'IDT-1'!F12</f>
        <v>0</v>
      </c>
      <c r="AF12" s="24"/>
      <c r="AG12">
        <f t="shared" si="2"/>
        <v>514.04659558945082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7.6127700000000003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274.16072508496802</v>
      </c>
      <c r="P13" s="36">
        <v>19.28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242.83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-83</v>
      </c>
      <c r="AA13" s="75">
        <f>STOA!J13</f>
        <v>2.94</v>
      </c>
      <c r="AB13" s="75">
        <f>-STOA!P13</f>
        <v>0</v>
      </c>
      <c r="AC13">
        <f t="shared" si="0"/>
        <v>6.1180529106065027</v>
      </c>
      <c r="AD13">
        <f t="shared" si="1"/>
        <v>515.34905005878989</v>
      </c>
      <c r="AE13">
        <f>'IDT-1'!F13</f>
        <v>0</v>
      </c>
      <c r="AF13" s="24"/>
      <c r="AG13">
        <f t="shared" si="2"/>
        <v>515.34905005878989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7.6127700000000003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274.16072508496802</v>
      </c>
      <c r="P14" s="36">
        <v>19.28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242.61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-85</v>
      </c>
      <c r="AA14" s="75">
        <f>STOA!J14</f>
        <v>2.94</v>
      </c>
      <c r="AB14" s="75">
        <f>-STOA!P14</f>
        <v>0</v>
      </c>
      <c r="AC14">
        <f t="shared" si="0"/>
        <v>6.1331472260562805</v>
      </c>
      <c r="AD14">
        <f t="shared" si="1"/>
        <v>513.11395574334006</v>
      </c>
      <c r="AE14">
        <f>'IDT-1'!F14</f>
        <v>0</v>
      </c>
      <c r="AF14" s="24"/>
      <c r="AG14">
        <f t="shared" si="2"/>
        <v>513.11395574334006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7.6127700000000003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274.16072508496802</v>
      </c>
      <c r="P15" s="36">
        <v>19.28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242.59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-85</v>
      </c>
      <c r="AA15" s="75">
        <f>STOA!J15</f>
        <v>2.94</v>
      </c>
      <c r="AB15" s="75">
        <f>-STOA!P15</f>
        <v>0</v>
      </c>
      <c r="AC15">
        <f t="shared" si="0"/>
        <v>6.1329792260562819</v>
      </c>
      <c r="AD15">
        <f t="shared" si="1"/>
        <v>513.09412374334011</v>
      </c>
      <c r="AE15">
        <f>'IDT-1'!F15</f>
        <v>0</v>
      </c>
      <c r="AF15" s="24"/>
      <c r="AG15">
        <f t="shared" si="2"/>
        <v>513.09412374334011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7.6127700000000003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274.16072508496802</v>
      </c>
      <c r="P16" s="36">
        <v>19.28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242.46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-84</v>
      </c>
      <c r="AA16" s="75">
        <f>STOA!J16</f>
        <v>2.94</v>
      </c>
      <c r="AB16" s="75">
        <f>-STOA!P16</f>
        <v>0</v>
      </c>
      <c r="AC16">
        <f t="shared" si="0"/>
        <v>6.1234160683313927</v>
      </c>
      <c r="AD16">
        <f t="shared" si="1"/>
        <v>513.97368690106498</v>
      </c>
      <c r="AE16">
        <f>'IDT-1'!F16</f>
        <v>0</v>
      </c>
      <c r="AF16" s="24"/>
      <c r="AG16">
        <f t="shared" si="2"/>
        <v>513.97368690106498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7.6127700000000003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271.5812372501868</v>
      </c>
      <c r="P17" s="36">
        <v>19.28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285.64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-80</v>
      </c>
      <c r="AA17" s="75">
        <f>STOA!J17</f>
        <v>2.94</v>
      </c>
      <c r="AB17" s="75">
        <f>-STOA!P17</f>
        <v>0</v>
      </c>
      <c r="AC17">
        <f t="shared" si="0"/>
        <v>6.5999988941174559</v>
      </c>
      <c r="AD17">
        <f t="shared" si="1"/>
        <v>538.09761624049781</v>
      </c>
      <c r="AE17">
        <f>'IDT-1'!F17</f>
        <v>0</v>
      </c>
      <c r="AF17" s="24"/>
      <c r="AG17">
        <f t="shared" si="2"/>
        <v>538.09761624049781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7.6127700000000003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271.5812372501868</v>
      </c>
      <c r="P18" s="36">
        <v>19.28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285.32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-73</v>
      </c>
      <c r="AA18" s="75">
        <f>STOA!J18</f>
        <v>2.94</v>
      </c>
      <c r="AB18" s="75">
        <f>-STOA!P18</f>
        <v>0</v>
      </c>
      <c r="AC18">
        <f t="shared" si="0"/>
        <v>6.5380127900432328</v>
      </c>
      <c r="AD18">
        <f t="shared" si="1"/>
        <v>544.83960234457197</v>
      </c>
      <c r="AE18">
        <f>'IDT-1'!F18</f>
        <v>0</v>
      </c>
      <c r="AF18" s="24"/>
      <c r="AG18">
        <f t="shared" si="2"/>
        <v>544.83960234457197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7.6127700000000003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271.02566326124526</v>
      </c>
      <c r="P19" s="36">
        <v>19.28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285.07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-62</v>
      </c>
      <c r="AA19" s="75">
        <f>STOA!J19</f>
        <v>2.94</v>
      </c>
      <c r="AB19" s="75">
        <f>-STOA!P19</f>
        <v>0</v>
      </c>
      <c r="AC19">
        <f t="shared" si="0"/>
        <v>6.3533516563134524</v>
      </c>
      <c r="AD19">
        <f t="shared" si="1"/>
        <v>565.21868948936026</v>
      </c>
      <c r="AE19">
        <f>'IDT-1'!F19</f>
        <v>0</v>
      </c>
      <c r="AF19" s="24"/>
      <c r="AG19">
        <f t="shared" si="2"/>
        <v>565.21868948936026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7.6127700000000003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269.84592944850112</v>
      </c>
      <c r="P20" s="36">
        <v>19.28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284.95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-55</v>
      </c>
      <c r="AA20" s="75">
        <f>STOA!J20</f>
        <v>2.94</v>
      </c>
      <c r="AB20" s="75">
        <f>-STOA!P20</f>
        <v>0</v>
      </c>
      <c r="AC20">
        <f t="shared" si="0"/>
        <v>6.2831357882121779</v>
      </c>
      <c r="AD20">
        <f t="shared" si="1"/>
        <v>570.98917154471724</v>
      </c>
      <c r="AE20">
        <f>'IDT-1'!F20</f>
        <v>0</v>
      </c>
      <c r="AF20" s="24"/>
      <c r="AG20">
        <f t="shared" si="2"/>
        <v>570.98917154471724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7.6127700000000003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270.37201881788633</v>
      </c>
      <c r="P21" s="36">
        <v>19.28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284.72000000000003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-50</v>
      </c>
      <c r="AA21" s="75">
        <f>STOA!J21</f>
        <v>2.94</v>
      </c>
      <c r="AB21" s="75">
        <f>-STOA!P21</f>
        <v>0</v>
      </c>
      <c r="AC21">
        <f t="shared" si="0"/>
        <v>6.2009113616661224</v>
      </c>
      <c r="AD21">
        <f t="shared" si="1"/>
        <v>581.3674853406485</v>
      </c>
      <c r="AE21">
        <f>'IDT-1'!F21</f>
        <v>0</v>
      </c>
      <c r="AF21" s="24"/>
      <c r="AG21">
        <f t="shared" si="2"/>
        <v>581.3674853406485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7.6127700000000003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270.37201881788633</v>
      </c>
      <c r="P22" s="36">
        <v>19.28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284.51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-40</v>
      </c>
      <c r="AA22" s="75">
        <f>STOA!J22</f>
        <v>2.94</v>
      </c>
      <c r="AB22" s="75">
        <f>-STOA!P22</f>
        <v>0</v>
      </c>
      <c r="AC22">
        <f t="shared" si="0"/>
        <v>6.1144357844172319</v>
      </c>
      <c r="AD22">
        <f t="shared" si="1"/>
        <v>591.24396091789743</v>
      </c>
      <c r="AE22">
        <f>'IDT-1'!F22</f>
        <v>0</v>
      </c>
      <c r="AF22" s="24"/>
      <c r="AG22">
        <f t="shared" si="2"/>
        <v>591.24396091789743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7.6127700000000003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275.14305488834128</v>
      </c>
      <c r="P23" s="36">
        <v>19.28</v>
      </c>
      <c r="Q23" s="36">
        <v>7.7099999999999991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322.77000000000004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</v>
      </c>
      <c r="AA23" s="75">
        <f>STOA!J23</f>
        <v>2.94</v>
      </c>
      <c r="AB23" s="75">
        <f>-STOA!P23</f>
        <v>0</v>
      </c>
      <c r="AC23">
        <f t="shared" si="0"/>
        <v>6.4843676451339434</v>
      </c>
      <c r="AD23">
        <f t="shared" si="1"/>
        <v>632.90506512763579</v>
      </c>
      <c r="AE23">
        <f>'IDT-1'!F23</f>
        <v>0</v>
      </c>
      <c r="AF23" s="24"/>
      <c r="AG23">
        <f t="shared" si="2"/>
        <v>632.90506512763579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7.6127700000000003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305.95637453343687</v>
      </c>
      <c r="P24" s="36">
        <v>48.202222119773175</v>
      </c>
      <c r="Q24" s="36">
        <v>7.7099999999999991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358.85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-100</v>
      </c>
      <c r="AA24" s="75">
        <f>STOA!J24</f>
        <v>2.94</v>
      </c>
      <c r="AB24" s="75">
        <f>-STOA!P24</f>
        <v>0</v>
      </c>
      <c r="AC24">
        <f t="shared" si="0"/>
        <v>7.6619491358539609</v>
      </c>
      <c r="AD24">
        <f t="shared" si="1"/>
        <v>683.54302540178446</v>
      </c>
      <c r="AE24">
        <f>'IDT-1'!F24</f>
        <v>-3.46</v>
      </c>
      <c r="AF24" s="24"/>
      <c r="AG24">
        <f t="shared" si="2"/>
        <v>680.08302540178443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7.6127700000000003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315.59202073425968</v>
      </c>
      <c r="P25" s="36">
        <v>48.21</v>
      </c>
      <c r="Q25" s="36">
        <v>7.7686484606018436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358.69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-16</v>
      </c>
      <c r="AA25" s="75">
        <f>STOA!J25</f>
        <v>2.94</v>
      </c>
      <c r="AB25" s="75">
        <f>-STOA!P25</f>
        <v>0</v>
      </c>
      <c r="AC25">
        <f t="shared" si="0"/>
        <v>6.9458137190642599</v>
      </c>
      <c r="AD25">
        <f t="shared" si="1"/>
        <v>787.80123336022564</v>
      </c>
      <c r="AE25">
        <f>'IDT-1'!F25</f>
        <v>-56.51</v>
      </c>
      <c r="AF25" s="24"/>
      <c r="AG25">
        <f t="shared" si="2"/>
        <v>731.29123336022565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7.6127700000000003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342.3001867853738</v>
      </c>
      <c r="P26" s="36">
        <v>72.31</v>
      </c>
      <c r="Q26" s="36">
        <v>7.7686484606018436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358.52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</v>
      </c>
      <c r="AA26" s="75">
        <f>STOA!J26</f>
        <v>2.94</v>
      </c>
      <c r="AB26" s="75">
        <f>-STOA!P26</f>
        <v>0</v>
      </c>
      <c r="AC26">
        <f t="shared" si="0"/>
        <v>7.4389435756927318</v>
      </c>
      <c r="AD26">
        <f t="shared" si="1"/>
        <v>829.94626955471131</v>
      </c>
      <c r="AE26">
        <f>'IDT-1'!F26</f>
        <v>-62.853000000000002</v>
      </c>
      <c r="AF26" s="24"/>
      <c r="AG26">
        <f t="shared" si="2"/>
        <v>767.09326955471136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7.6127700000000003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391.57091413910109</v>
      </c>
      <c r="P27" s="36">
        <v>72.31</v>
      </c>
      <c r="Q27" s="36">
        <v>22.169999999999998</v>
      </c>
      <c r="R27" s="38">
        <v>0.04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383.03999999999996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-108.98</v>
      </c>
      <c r="AA27" s="75">
        <f>STOA!J27</f>
        <v>2.85</v>
      </c>
      <c r="AB27" s="75">
        <f>-STOA!P27</f>
        <v>0</v>
      </c>
      <c r="AC27">
        <f t="shared" si="0"/>
        <v>9.0206800218560552</v>
      </c>
      <c r="AD27">
        <f t="shared" si="1"/>
        <v>845.98661200167328</v>
      </c>
      <c r="AE27">
        <f>'IDT-1'!F27</f>
        <v>-34</v>
      </c>
      <c r="AF27" s="24"/>
      <c r="AG27">
        <f t="shared" si="2"/>
        <v>811.98661200167328</v>
      </c>
      <c r="AI27" s="34">
        <f>PXIL!J27</f>
        <v>0</v>
      </c>
      <c r="AJ27" s="34">
        <f>PXIL!P27</f>
        <v>0</v>
      </c>
      <c r="AK27" s="34">
        <f>RTM_IEX!J27</f>
        <v>14.46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7.6127700000000003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420.64039506852055</v>
      </c>
      <c r="P28" s="36">
        <v>72.31</v>
      </c>
      <c r="Q28" s="36">
        <v>22.169999999999998</v>
      </c>
      <c r="R28" s="38">
        <v>0.8600000000000001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358.11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</v>
      </c>
      <c r="AA28" s="75">
        <f>STOA!J28</f>
        <v>2.85</v>
      </c>
      <c r="AB28" s="75">
        <f>-STOA!P28</f>
        <v>0</v>
      </c>
      <c r="AC28">
        <f t="shared" si="0"/>
        <v>8.2718236245514429</v>
      </c>
      <c r="AD28">
        <f t="shared" si="1"/>
        <v>916.21494932839755</v>
      </c>
      <c r="AE28">
        <f>'IDT-1'!F28</f>
        <v>-38</v>
      </c>
      <c r="AF28" s="24"/>
      <c r="AG28">
        <f t="shared" si="2"/>
        <v>878.21494932839755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7.6127700000000003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424.61216570185383</v>
      </c>
      <c r="P29" s="36">
        <v>72.31</v>
      </c>
      <c r="Q29" s="36">
        <v>22.169999999999998</v>
      </c>
      <c r="R29" s="38">
        <v>3.1774539631705365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355.79672399999998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2.85</v>
      </c>
      <c r="AB29" s="75">
        <f>-STOA!P29</f>
        <v>0</v>
      </c>
      <c r="AC29">
        <f t="shared" si="0"/>
        <v>8.0510868610154027</v>
      </c>
      <c r="AD29">
        <f t="shared" si="1"/>
        <v>950.4116346884374</v>
      </c>
      <c r="AE29">
        <f>'IDT-1'!F29</f>
        <v>-1.837</v>
      </c>
      <c r="AF29" s="24"/>
      <c r="AG29">
        <f t="shared" si="2"/>
        <v>948.57463468843741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7.6127700000000003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428.16228958805345</v>
      </c>
      <c r="P30" s="36">
        <v>72.31</v>
      </c>
      <c r="Q30" s="36">
        <v>22.169999999999998</v>
      </c>
      <c r="R30" s="38">
        <v>8.1874549409571156</v>
      </c>
      <c r="S30" s="38">
        <v>0</v>
      </c>
      <c r="T30" s="37">
        <f>SUMPRODUCT(LTA!J30:AN30,LTA!J$101:AN$101,LTA!J$105:AN$105)</f>
        <v>0.01</v>
      </c>
      <c r="U30" s="37">
        <f>SUMPRODUCT(LTA!J30:AN30,LTA!J$102:AN$102,LTA!J$105:AN$105)</f>
        <v>384.66906099999994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2.85</v>
      </c>
      <c r="AB30" s="75">
        <f>-STOA!P30</f>
        <v>0</v>
      </c>
      <c r="AC30">
        <f t="shared" si="0"/>
        <v>8.3656035406728861</v>
      </c>
      <c r="AD30">
        <f t="shared" si="1"/>
        <v>987.53957987276601</v>
      </c>
      <c r="AE30">
        <f>'IDT-1'!F30</f>
        <v>0</v>
      </c>
      <c r="AF30" s="24"/>
      <c r="AG30">
        <f t="shared" si="2"/>
        <v>987.53957987276601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7.6127700000000003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431.68314829142139</v>
      </c>
      <c r="P31" s="36">
        <v>72.31</v>
      </c>
      <c r="Q31" s="36">
        <v>22.169999999999998</v>
      </c>
      <c r="R31" s="38">
        <v>13.03</v>
      </c>
      <c r="S31" s="38">
        <v>0</v>
      </c>
      <c r="T31" s="37">
        <f>SUMPRODUCT(LTA!J31:AN31,LTA!J$101:AN$101,LTA!J$105:AN$105)</f>
        <v>1.02</v>
      </c>
      <c r="U31" s="37">
        <f>SUMPRODUCT(LTA!J31:AN31,LTA!J$102:AN$102,LTA!J$105:AN$105)</f>
        <v>416.13087399999995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2.85</v>
      </c>
      <c r="AB31" s="75">
        <f>-STOA!P31</f>
        <v>0</v>
      </c>
      <c r="AC31">
        <f t="shared" si="0"/>
        <v>8.708619361477135</v>
      </c>
      <c r="AD31">
        <f t="shared" si="1"/>
        <v>1028.0317808143725</v>
      </c>
      <c r="AE31">
        <f>'IDT-1'!F31</f>
        <v>0</v>
      </c>
      <c r="AF31" s="24"/>
      <c r="AG31">
        <f t="shared" si="2"/>
        <v>1028.0317808143725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7.6127700000000003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427.71106891965638</v>
      </c>
      <c r="P32" s="36">
        <v>72.31</v>
      </c>
      <c r="Q32" s="36">
        <v>22.169999999999998</v>
      </c>
      <c r="R32" s="38">
        <v>18.2</v>
      </c>
      <c r="S32" s="38">
        <v>0</v>
      </c>
      <c r="T32" s="37">
        <f>SUMPRODUCT(LTA!J32:AN32,LTA!J$101:AN$101,LTA!J$105:AN$105)</f>
        <v>1.18</v>
      </c>
      <c r="U32" s="37">
        <f>SUMPRODUCT(LTA!J32:AN32,LTA!J$102:AN$102,LTA!J$105:AN$105)</f>
        <v>425.81896599999999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2.85</v>
      </c>
      <c r="AB32" s="75">
        <f>-STOA!P32</f>
        <v>0</v>
      </c>
      <c r="AC32">
        <f t="shared" si="0"/>
        <v>8.8014058675543101</v>
      </c>
      <c r="AD32">
        <f t="shared" si="1"/>
        <v>1038.9850069365302</v>
      </c>
      <c r="AE32">
        <f>'IDT-1'!F32</f>
        <v>0</v>
      </c>
      <c r="AF32" s="24"/>
      <c r="AG32">
        <f t="shared" si="2"/>
        <v>1038.9850069365302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7.6127700000000003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57.482716831308778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432.35085022847488</v>
      </c>
      <c r="P33" s="36">
        <v>72.31</v>
      </c>
      <c r="Q33" s="36">
        <v>22.169999999999998</v>
      </c>
      <c r="R33" s="38">
        <v>19.2</v>
      </c>
      <c r="S33" s="38">
        <v>0</v>
      </c>
      <c r="T33" s="37">
        <f>SUMPRODUCT(LTA!J33:AN33,LTA!J$101:AN$101,LTA!J$105:AN$105)</f>
        <v>5.63</v>
      </c>
      <c r="U33" s="37">
        <f>SUMPRODUCT(LTA!J33:AN33,LTA!J$102:AN$102,LTA!J$105:AN$105)</f>
        <v>435.098524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2.85</v>
      </c>
      <c r="AB33" s="75">
        <f>-STOA!P33</f>
        <v>0</v>
      </c>
      <c r="AC33">
        <f t="shared" si="0"/>
        <v>8.9537763085216859</v>
      </c>
      <c r="AD33">
        <f t="shared" si="1"/>
        <v>1056.9719747059648</v>
      </c>
      <c r="AE33">
        <f>'IDT-1'!F33</f>
        <v>0</v>
      </c>
      <c r="AF33" s="24"/>
      <c r="AG33">
        <f t="shared" si="2"/>
        <v>1056.9719747059648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7.6127700000000003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57.482716831308778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401.04918367160411</v>
      </c>
      <c r="P34" s="36">
        <v>72.31</v>
      </c>
      <c r="Q34" s="36">
        <v>22.169999999999998</v>
      </c>
      <c r="R34" s="38">
        <v>19.2</v>
      </c>
      <c r="S34" s="38">
        <v>0</v>
      </c>
      <c r="T34" s="37">
        <f>SUMPRODUCT(LTA!J34:AN34,LTA!J$101:AN$101,LTA!J$105:AN$105)</f>
        <v>11.17</v>
      </c>
      <c r="U34" s="37">
        <f>SUMPRODUCT(LTA!J34:AN34,LTA!J$102:AN$102,LTA!J$105:AN$105)</f>
        <v>445.21460399999995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2.85</v>
      </c>
      <c r="AB34" s="75">
        <f>-STOA!P34</f>
        <v>0</v>
      </c>
      <c r="AC34">
        <f t="shared" si="0"/>
        <v>8.8223533814439712</v>
      </c>
      <c r="AD34">
        <f t="shared" si="1"/>
        <v>1041.4578110761718</v>
      </c>
      <c r="AE34">
        <f>'IDT-1'!F34</f>
        <v>0</v>
      </c>
      <c r="AF34" s="24"/>
      <c r="AG34">
        <f t="shared" si="2"/>
        <v>1041.4578110761718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7.6127700000000003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57.482716831308778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374.85068246022109</v>
      </c>
      <c r="P35" s="36">
        <v>72.31</v>
      </c>
      <c r="Q35" s="36">
        <v>22.169999999999998</v>
      </c>
      <c r="R35" s="38">
        <v>19.7</v>
      </c>
      <c r="S35" s="38">
        <v>0</v>
      </c>
      <c r="T35" s="37">
        <f>SUMPRODUCT(LTA!J35:AN35,LTA!J$101:AN$101,LTA!J$105:AN$105)</f>
        <v>16.940000000000001</v>
      </c>
      <c r="U35" s="37">
        <f>SUMPRODUCT(LTA!J35:AN35,LTA!J$102:AN$102,LTA!J$105:AN$105)</f>
        <v>455.90457699999996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2.85</v>
      </c>
      <c r="AB35" s="75">
        <f>-STOA!P35</f>
        <v>0</v>
      </c>
      <c r="AC35">
        <f t="shared" si="0"/>
        <v>8.8662137444683538</v>
      </c>
      <c r="AD35">
        <f t="shared" si="1"/>
        <v>1046.6354225017644</v>
      </c>
      <c r="AE35">
        <f>'IDT-1'!F35</f>
        <v>0</v>
      </c>
      <c r="AF35" s="24"/>
      <c r="AG35">
        <f t="shared" si="2"/>
        <v>1046.6354225017644</v>
      </c>
      <c r="AI35" s="34">
        <f>PXIL!J35</f>
        <v>0</v>
      </c>
      <c r="AJ35" s="34">
        <f>PXIL!P35</f>
        <v>0</v>
      </c>
      <c r="AK35" s="34">
        <f>RTM_IEX!J35</f>
        <v>14.46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7.6127700000000003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394.70630483504334</v>
      </c>
      <c r="P36" s="36">
        <v>72.31</v>
      </c>
      <c r="Q36" s="36">
        <v>22.169999999999998</v>
      </c>
      <c r="R36" s="38">
        <v>19.7</v>
      </c>
      <c r="S36" s="38">
        <v>0</v>
      </c>
      <c r="T36" s="37">
        <f>SUMPRODUCT(LTA!J36:AN36,LTA!J$101:AN$101,LTA!J$105:AN$105)</f>
        <v>23.9</v>
      </c>
      <c r="U36" s="37">
        <f>SUMPRODUCT(LTA!J36:AN36,LTA!J$102:AN$102,LTA!J$105:AN$105)</f>
        <v>469.33318499999996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</v>
      </c>
      <c r="AA36" s="75">
        <f>STOA!J36</f>
        <v>2.85</v>
      </c>
      <c r="AB36" s="75">
        <f>-STOA!P36</f>
        <v>0</v>
      </c>
      <c r="AC36">
        <f t="shared" si="0"/>
        <v>9.4753423268133101</v>
      </c>
      <c r="AD36">
        <f t="shared" si="1"/>
        <v>1054.2705242942418</v>
      </c>
      <c r="AE36">
        <f>'IDT-1'!F36</f>
        <v>0</v>
      </c>
      <c r="AF36" s="24"/>
      <c r="AG36">
        <f t="shared" si="2"/>
        <v>1054.2705242942418</v>
      </c>
      <c r="AI36" s="34">
        <f>PXIL!J36</f>
        <v>0</v>
      </c>
      <c r="AJ36" s="34">
        <f>PXIL!P36</f>
        <v>0</v>
      </c>
      <c r="AK36" s="34">
        <f>RTM_IEX!J36</f>
        <v>14.46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7.6127700000000003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385.62005193674401</v>
      </c>
      <c r="P37" s="36">
        <v>72.31</v>
      </c>
      <c r="Q37" s="36">
        <v>22.169999999999998</v>
      </c>
      <c r="R37" s="38">
        <v>21.2</v>
      </c>
      <c r="S37" s="38">
        <v>0</v>
      </c>
      <c r="T37" s="37">
        <f>SUMPRODUCT(LTA!J37:AN37,LTA!J$101:AN$101,LTA!J$105:AN$105)</f>
        <v>31.95</v>
      </c>
      <c r="U37" s="37">
        <f>SUMPRODUCT(LTA!J37:AN37,LTA!J$102:AN$102,LTA!J$105:AN$105)</f>
        <v>467.231176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</v>
      </c>
      <c r="AA37" s="75">
        <f>STOA!J37</f>
        <v>2.85</v>
      </c>
      <c r="AB37" s="75">
        <f>-STOA!P37</f>
        <v>0</v>
      </c>
      <c r="AC37">
        <f t="shared" si="0"/>
        <v>9.2384630341689284</v>
      </c>
      <c r="AD37">
        <f t="shared" si="1"/>
        <v>1050.4091416885867</v>
      </c>
      <c r="AE37">
        <f>'IDT-1'!F37</f>
        <v>0</v>
      </c>
      <c r="AF37" s="24"/>
      <c r="AG37">
        <f t="shared" si="2"/>
        <v>1050.4091416885867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7.6127700000000003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57.482716831308778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365.70039432342446</v>
      </c>
      <c r="P38" s="36">
        <v>72.31</v>
      </c>
      <c r="Q38" s="36">
        <v>22.169999999999998</v>
      </c>
      <c r="R38" s="38">
        <v>21.2</v>
      </c>
      <c r="S38" s="38">
        <v>0</v>
      </c>
      <c r="T38" s="37">
        <f>SUMPRODUCT(LTA!J38:AN38,LTA!J$101:AN$101,LTA!J$105:AN$105)</f>
        <v>40.1</v>
      </c>
      <c r="U38" s="37">
        <f>SUMPRODUCT(LTA!J38:AN38,LTA!J$102:AN$102,LTA!J$105:AN$105)</f>
        <v>478.64209899999997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2.85</v>
      </c>
      <c r="AB38" s="75">
        <f>-STOA!P38</f>
        <v>0</v>
      </c>
      <c r="AC38">
        <f t="shared" si="0"/>
        <v>9.2354496634170431</v>
      </c>
      <c r="AD38">
        <f t="shared" si="1"/>
        <v>1050.0534204460189</v>
      </c>
      <c r="AE38">
        <f>'IDT-1'!F38</f>
        <v>0</v>
      </c>
      <c r="AF38" s="24"/>
      <c r="AG38">
        <f t="shared" si="2"/>
        <v>1050.0534204460189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7.6127700000000003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361.8566573164635</v>
      </c>
      <c r="P39" s="36">
        <v>72.31</v>
      </c>
      <c r="Q39" s="36">
        <v>22.169999999999998</v>
      </c>
      <c r="R39" s="38">
        <v>21.2</v>
      </c>
      <c r="S39" s="38">
        <v>0</v>
      </c>
      <c r="T39" s="37">
        <f>SUMPRODUCT(LTA!J39:AN39,LTA!J$101:AN$101,LTA!J$105:AN$105)</f>
        <v>48.09</v>
      </c>
      <c r="U39" s="37">
        <f>SUMPRODUCT(LTA!J39:AN39,LTA!J$102:AN$102,LTA!J$105:AN$105)</f>
        <v>474.24003500000003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2.85</v>
      </c>
      <c r="AB39" s="75">
        <f>-STOA!P39</f>
        <v>0</v>
      </c>
      <c r="AC39">
        <f t="shared" si="0"/>
        <v>9.4019720510870499</v>
      </c>
      <c r="AD39">
        <f t="shared" si="1"/>
        <v>1029.5415686740901</v>
      </c>
      <c r="AE39">
        <f>'IDT-1'!F39</f>
        <v>0</v>
      </c>
      <c r="AF39" s="24"/>
      <c r="AG39">
        <f t="shared" si="2"/>
        <v>1029.5415686740901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7.6127700000000003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368.85940592905075</v>
      </c>
      <c r="P40" s="36">
        <v>72.31</v>
      </c>
      <c r="Q40" s="36">
        <v>22.169999999999998</v>
      </c>
      <c r="R40" s="38">
        <v>21.2</v>
      </c>
      <c r="S40" s="38">
        <v>0</v>
      </c>
      <c r="T40" s="37">
        <f>SUMPRODUCT(LTA!J40:AN40,LTA!J$101:AN$101,LTA!J$105:AN$105)</f>
        <v>56.05</v>
      </c>
      <c r="U40" s="37">
        <f>SUMPRODUCT(LTA!J40:AN40,LTA!J$102:AN$102,LTA!J$105:AN$105)</f>
        <v>481.81617500000004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2.85</v>
      </c>
      <c r="AB40" s="75">
        <f>-STOA!P40</f>
        <v>0</v>
      </c>
      <c r="AC40">
        <f t="shared" si="0"/>
        <v>9.5065871381838907</v>
      </c>
      <c r="AD40">
        <f t="shared" si="1"/>
        <v>1061.9758421995803</v>
      </c>
      <c r="AE40">
        <f>'IDT-1'!F40</f>
        <v>0</v>
      </c>
      <c r="AF40" s="24"/>
      <c r="AG40">
        <f t="shared" si="2"/>
        <v>1061.9758421995803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7.6127700000000003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414.08389563015527</v>
      </c>
      <c r="P41" s="36">
        <v>72.31</v>
      </c>
      <c r="Q41" s="36">
        <v>22.169999999999998</v>
      </c>
      <c r="R41" s="38">
        <v>21.2</v>
      </c>
      <c r="S41" s="38">
        <v>0</v>
      </c>
      <c r="T41" s="37">
        <f>SUMPRODUCT(LTA!J41:AN41,LTA!J$101:AN$101,LTA!J$105:AN$105)</f>
        <v>62.97</v>
      </c>
      <c r="U41" s="37">
        <f>SUMPRODUCT(LTA!J41:AN41,LTA!J$102:AN$102,LTA!J$105:AN$105)</f>
        <v>488.98760299999998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2.85</v>
      </c>
      <c r="AB41" s="75">
        <f>-STOA!P41</f>
        <v>0</v>
      </c>
      <c r="AC41">
        <f t="shared" si="0"/>
        <v>10.047196635497615</v>
      </c>
      <c r="AD41">
        <f t="shared" si="1"/>
        <v>1115.7511504033712</v>
      </c>
      <c r="AE41">
        <f>'IDT-1'!F41</f>
        <v>0</v>
      </c>
      <c r="AF41" s="24"/>
      <c r="AG41">
        <f t="shared" si="2"/>
        <v>1115.7511504033712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7.6127700000000003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426.15284654172945</v>
      </c>
      <c r="P42" s="36">
        <v>72.31</v>
      </c>
      <c r="Q42" s="36">
        <v>22.169999999999998</v>
      </c>
      <c r="R42" s="38">
        <v>20.7</v>
      </c>
      <c r="S42" s="38">
        <v>0</v>
      </c>
      <c r="T42" s="37">
        <f>SUMPRODUCT(LTA!J42:AN42,LTA!J$101:AN$101,LTA!J$105:AN$105)</f>
        <v>69.95</v>
      </c>
      <c r="U42" s="37">
        <f>SUMPRODUCT(LTA!J42:AN42,LTA!J$102:AN$102,LTA!J$105:AN$105)</f>
        <v>495.54622999999998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2.85</v>
      </c>
      <c r="AB42" s="75">
        <f>-STOA!P42</f>
        <v>0</v>
      </c>
      <c r="AC42">
        <f t="shared" si="0"/>
        <v>10.258100289954838</v>
      </c>
      <c r="AD42">
        <f t="shared" si="1"/>
        <v>1140.6478246604881</v>
      </c>
      <c r="AE42">
        <f>'IDT-1'!F42</f>
        <v>0</v>
      </c>
      <c r="AF42" s="24"/>
      <c r="AG42">
        <f t="shared" si="2"/>
        <v>1140.6478246604881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7.6127700000000003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428.73176569878854</v>
      </c>
      <c r="P43" s="36">
        <v>72.31</v>
      </c>
      <c r="Q43" s="36">
        <v>22.169999999999998</v>
      </c>
      <c r="R43" s="38">
        <v>20.7</v>
      </c>
      <c r="S43" s="38">
        <v>0</v>
      </c>
      <c r="T43" s="37">
        <f>SUMPRODUCT(LTA!J43:AN43,LTA!J$101:AN$101,LTA!J$105:AN$105)</f>
        <v>75.81</v>
      </c>
      <c r="U43" s="37">
        <f>SUMPRODUCT(LTA!J43:AN43,LTA!J$102:AN$102,LTA!J$105:AN$105)</f>
        <v>501.20188400000001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2.85</v>
      </c>
      <c r="AB43" s="75">
        <f>-STOA!P43</f>
        <v>0</v>
      </c>
      <c r="AC43">
        <f t="shared" si="0"/>
        <v>10.4594959479211</v>
      </c>
      <c r="AD43">
        <f t="shared" si="1"/>
        <v>1144.3373909926852</v>
      </c>
      <c r="AE43">
        <f>'IDT-1'!F43</f>
        <v>0</v>
      </c>
      <c r="AF43" s="24"/>
      <c r="AG43">
        <f t="shared" si="2"/>
        <v>1144.3373909926852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7.6127700000000003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416.64977667791845</v>
      </c>
      <c r="P44" s="36">
        <v>72.31</v>
      </c>
      <c r="Q44" s="36">
        <v>22.169999999999998</v>
      </c>
      <c r="R44" s="38">
        <v>20.7</v>
      </c>
      <c r="S44" s="38">
        <v>0</v>
      </c>
      <c r="T44" s="37">
        <f>SUMPRODUCT(LTA!J44:AN44,LTA!J$101:AN$101,LTA!J$105:AN$105)</f>
        <v>81.489999999999995</v>
      </c>
      <c r="U44" s="37">
        <f>SUMPRODUCT(LTA!J44:AN44,LTA!J$102:AN$102,LTA!J$105:AN$105)</f>
        <v>506.21528300000006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2.85</v>
      </c>
      <c r="AB44" s="75">
        <f>-STOA!P44</f>
        <v>0</v>
      </c>
      <c r="AC44">
        <f t="shared" si="0"/>
        <v>10.363120214496902</v>
      </c>
      <c r="AD44">
        <f t="shared" si="1"/>
        <v>1153.0451767052396</v>
      </c>
      <c r="AE44">
        <f>'IDT-1'!F44</f>
        <v>0</v>
      </c>
      <c r="AF44" s="24"/>
      <c r="AG44">
        <f t="shared" si="2"/>
        <v>1153.0451767052396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7.6127700000000003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416.64977667791845</v>
      </c>
      <c r="P45" s="36">
        <v>72.31</v>
      </c>
      <c r="Q45" s="36">
        <v>22.169999999999998</v>
      </c>
      <c r="R45" s="38">
        <v>20.7</v>
      </c>
      <c r="S45" s="38">
        <v>0</v>
      </c>
      <c r="T45" s="37">
        <f>SUMPRODUCT(LTA!J45:AN45,LTA!J$101:AN$101,LTA!J$105:AN$105)</f>
        <v>75.14</v>
      </c>
      <c r="U45" s="37">
        <f>SUMPRODUCT(LTA!J45:AN45,LTA!J$102:AN$102,LTA!J$105:AN$105)</f>
        <v>498.85349199999996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2.85</v>
      </c>
      <c r="AB45" s="75">
        <f>-STOA!P45</f>
        <v>0</v>
      </c>
      <c r="AC45">
        <f t="shared" si="0"/>
        <v>10.205585381472456</v>
      </c>
      <c r="AD45">
        <f t="shared" si="1"/>
        <v>1144.4909205382637</v>
      </c>
      <c r="AE45">
        <f>'IDT-1'!F45</f>
        <v>0</v>
      </c>
      <c r="AF45" s="24"/>
      <c r="AG45">
        <f t="shared" si="2"/>
        <v>1144.4909205382637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7.6127700000000003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412.31284024987804</v>
      </c>
      <c r="P46" s="36">
        <v>72.31</v>
      </c>
      <c r="Q46" s="36">
        <v>22.169999999999998</v>
      </c>
      <c r="R46" s="38">
        <v>20.699999999999996</v>
      </c>
      <c r="S46" s="38">
        <v>0</v>
      </c>
      <c r="T46" s="37">
        <f>SUMPRODUCT(LTA!J46:AN46,LTA!J$101:AN$101,LTA!J$105:AN$105)</f>
        <v>78.7</v>
      </c>
      <c r="U46" s="37">
        <f>SUMPRODUCT(LTA!J46:AN46,LTA!J$102:AN$102,LTA!J$105:AN$105)</f>
        <v>503.12364500000001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2.85</v>
      </c>
      <c r="AB46" s="75">
        <f>-STOA!P46</f>
        <v>0</v>
      </c>
      <c r="AC46">
        <f t="shared" si="0"/>
        <v>10.234928400676917</v>
      </c>
      <c r="AD46">
        <f t="shared" si="1"/>
        <v>1147.954794091019</v>
      </c>
      <c r="AE46">
        <f>'IDT-1'!F46</f>
        <v>0</v>
      </c>
      <c r="AF46" s="24"/>
      <c r="AG46">
        <f t="shared" si="2"/>
        <v>1147.954794091019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7.6127700000000003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410.00471642819355</v>
      </c>
      <c r="P47" s="36">
        <v>72.31</v>
      </c>
      <c r="Q47" s="36">
        <v>22.169999999999998</v>
      </c>
      <c r="R47" s="38">
        <v>20.7</v>
      </c>
      <c r="S47" s="38">
        <v>0</v>
      </c>
      <c r="T47" s="37">
        <f>SUMPRODUCT(LTA!J47:AN47,LTA!J$101:AN$101,LTA!J$105:AN$105)</f>
        <v>73.14</v>
      </c>
      <c r="U47" s="37">
        <f>SUMPRODUCT(LTA!J47:AN47,LTA!J$102:AN$102,LTA!J$105:AN$105)</f>
        <v>515.60881300000005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2.85</v>
      </c>
      <c r="AB47" s="75">
        <f>-STOA!P47</f>
        <v>0</v>
      </c>
      <c r="AC47">
        <f t="shared" si="0"/>
        <v>10.360284000525469</v>
      </c>
      <c r="AD47">
        <f t="shared" si="1"/>
        <v>1144.6764837679025</v>
      </c>
      <c r="AE47">
        <f>'IDT-1'!F47</f>
        <v>0</v>
      </c>
      <c r="AF47" s="24"/>
      <c r="AG47">
        <f t="shared" si="2"/>
        <v>1144.6764837679025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-39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7.6127700000000003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409.53853607185545</v>
      </c>
      <c r="P48" s="36">
        <v>72.31</v>
      </c>
      <c r="Q48" s="36">
        <v>22.169999999999998</v>
      </c>
      <c r="R48" s="38">
        <v>20.7</v>
      </c>
      <c r="S48" s="38">
        <v>0</v>
      </c>
      <c r="T48" s="37">
        <f>SUMPRODUCT(LTA!J48:AN48,LTA!J$101:AN$101,LTA!J$105:AN$105)</f>
        <v>75.53</v>
      </c>
      <c r="U48" s="37">
        <f>SUMPRODUCT(LTA!J48:AN48,LTA!J$102:AN$102,LTA!J$105:AN$105)</f>
        <v>518.37128099999995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2.85</v>
      </c>
      <c r="AB48" s="75">
        <f>-STOA!P48</f>
        <v>0</v>
      </c>
      <c r="AC48">
        <f t="shared" si="0"/>
        <v>10.484360393981117</v>
      </c>
      <c r="AD48">
        <f t="shared" si="1"/>
        <v>1139.2386950181085</v>
      </c>
      <c r="AE48">
        <f>'IDT-1'!F48</f>
        <v>0</v>
      </c>
      <c r="AF48" s="24"/>
      <c r="AG48">
        <f t="shared" si="2"/>
        <v>1139.2386950181085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-49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7.6127700000000003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56.972617986305778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416.68613956796594</v>
      </c>
      <c r="P49" s="36">
        <v>72.31</v>
      </c>
      <c r="Q49" s="36">
        <v>22.169999999999998</v>
      </c>
      <c r="R49" s="38">
        <v>20.7</v>
      </c>
      <c r="S49" s="38">
        <v>0</v>
      </c>
      <c r="T49" s="37">
        <f>SUMPRODUCT(LTA!J49:AN49,LTA!J$101:AN$101,LTA!J$105:AN$105)</f>
        <v>75.84</v>
      </c>
      <c r="U49" s="37">
        <f>SUMPRODUCT(LTA!J49:AN49,LTA!J$102:AN$102,LTA!J$105:AN$105)</f>
        <v>520.23886500000003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2.85</v>
      </c>
      <c r="AB49" s="75">
        <f>-STOA!P49</f>
        <v>0</v>
      </c>
      <c r="AC49">
        <f t="shared" si="0"/>
        <v>10.522661656249054</v>
      </c>
      <c r="AD49">
        <f t="shared" si="1"/>
        <v>1149.7854813085316</v>
      </c>
      <c r="AE49">
        <f>'IDT-1'!F49</f>
        <v>0</v>
      </c>
      <c r="AF49" s="24"/>
      <c r="AG49">
        <f t="shared" si="2"/>
        <v>1149.7854813085316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-46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56.972617986305778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416.68613956796594</v>
      </c>
      <c r="P50" s="36">
        <v>72.31</v>
      </c>
      <c r="Q50" s="36">
        <v>22.169999999999998</v>
      </c>
      <c r="R50" s="38">
        <v>20.7</v>
      </c>
      <c r="S50" s="38">
        <v>0</v>
      </c>
      <c r="T50" s="37">
        <f>SUMPRODUCT(LTA!J50:AN50,LTA!J$101:AN$101,LTA!J$105:AN$105)</f>
        <v>75.02</v>
      </c>
      <c r="U50" s="37">
        <f>SUMPRODUCT(LTA!J50:AN50,LTA!J$102:AN$102,LTA!J$105:AN$105)</f>
        <v>521.61037199999998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2.85</v>
      </c>
      <c r="AB50" s="75">
        <f>-STOA!P50</f>
        <v>0</v>
      </c>
      <c r="AC50">
        <f t="shared" si="0"/>
        <v>10.578121261398387</v>
      </c>
      <c r="AD50">
        <f t="shared" si="1"/>
        <v>1144.2815287033823</v>
      </c>
      <c r="AE50">
        <f>'IDT-1'!F50</f>
        <v>0</v>
      </c>
      <c r="AF50" s="24"/>
      <c r="AG50">
        <f t="shared" si="2"/>
        <v>1144.2815287033823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-52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56.972617986305778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402.01958442573022</v>
      </c>
      <c r="P51" s="36">
        <v>72.31</v>
      </c>
      <c r="Q51" s="36">
        <v>22.169999999999998</v>
      </c>
      <c r="R51" s="38">
        <v>20.7</v>
      </c>
      <c r="S51" s="38">
        <v>0</v>
      </c>
      <c r="T51" s="37">
        <f>SUMPRODUCT(LTA!J51:AN51,LTA!J$101:AN$101,LTA!J$105:AN$105)</f>
        <v>78.09</v>
      </c>
      <c r="U51" s="37">
        <f>SUMPRODUCT(LTA!J51:AN51,LTA!J$102:AN$102,LTA!J$105:AN$105)</f>
        <v>520.17295999999999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2.85</v>
      </c>
      <c r="AB51" s="75">
        <f>-STOA!P51</f>
        <v>0</v>
      </c>
      <c r="AC51">
        <f t="shared" si="0"/>
        <v>10.363254735305988</v>
      </c>
      <c r="AD51">
        <f t="shared" si="1"/>
        <v>1143.9024280872388</v>
      </c>
      <c r="AE51">
        <f>'IDT-1'!F51</f>
        <v>0</v>
      </c>
      <c r="AF51" s="24"/>
      <c r="AG51">
        <f t="shared" si="2"/>
        <v>1143.9024280872388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-39.56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7.6127700000000003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56.972617986305778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401.90981219141133</v>
      </c>
      <c r="P52" s="36">
        <v>72.31</v>
      </c>
      <c r="Q52" s="36">
        <v>22.169999999999998</v>
      </c>
      <c r="R52" s="38">
        <v>20.7</v>
      </c>
      <c r="S52" s="38">
        <v>0</v>
      </c>
      <c r="T52" s="37">
        <f>SUMPRODUCT(LTA!J52:AN52,LTA!J$101:AN$101,LTA!J$105:AN$105)</f>
        <v>79.13</v>
      </c>
      <c r="U52" s="37">
        <f>SUMPRODUCT(LTA!J52:AN52,LTA!J$102:AN$102,LTA!J$105:AN$105)</f>
        <v>519.32671100000005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2.85</v>
      </c>
      <c r="AB52" s="75">
        <f>-STOA!P52</f>
        <v>0</v>
      </c>
      <c r="AC52">
        <f t="shared" si="0"/>
        <v>10.401572097236219</v>
      </c>
      <c r="AD52">
        <f t="shared" si="1"/>
        <v>1139.5080894909902</v>
      </c>
      <c r="AE52">
        <f>'IDT-1'!F52</f>
        <v>0</v>
      </c>
      <c r="AF52" s="24"/>
      <c r="AG52">
        <f t="shared" si="2"/>
        <v>1139.5080894909902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-44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7.6127700000000003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56.972617986305778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401.90979992801999</v>
      </c>
      <c r="P53" s="36">
        <v>72.31</v>
      </c>
      <c r="Q53" s="36">
        <v>22.169999999999998</v>
      </c>
      <c r="R53" s="38">
        <v>20.7</v>
      </c>
      <c r="S53" s="38">
        <v>0</v>
      </c>
      <c r="T53" s="37">
        <f>SUMPRODUCT(LTA!J53:AN53,LTA!J$101:AN$101,LTA!J$105:AN$105)</f>
        <v>81.099999999999994</v>
      </c>
      <c r="U53" s="37">
        <f>SUMPRODUCT(LTA!J53:AN53,LTA!J$102:AN$102,LTA!J$105:AN$105)</f>
        <v>517.848207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2.85</v>
      </c>
      <c r="AB53" s="75">
        <f>-STOA!P53</f>
        <v>0</v>
      </c>
      <c r="AC53">
        <f t="shared" si="0"/>
        <v>10.59206603057129</v>
      </c>
      <c r="AD53">
        <f t="shared" si="1"/>
        <v>1117.8090792942635</v>
      </c>
      <c r="AE53">
        <f>'IDT-1'!F53</f>
        <v>0</v>
      </c>
      <c r="AF53" s="24"/>
      <c r="AG53">
        <f t="shared" si="2"/>
        <v>1117.8090792942635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-66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7.6127700000000003</v>
      </c>
      <c r="E54">
        <f>GT_NG!T54</f>
        <v>10.928792569659441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56.972617986305778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344.06433433757286</v>
      </c>
      <c r="P54" s="36">
        <v>72.31</v>
      </c>
      <c r="Q54" s="36">
        <v>22.169999999999998</v>
      </c>
      <c r="R54" s="38">
        <v>20.7</v>
      </c>
      <c r="S54" s="38">
        <v>0</v>
      </c>
      <c r="T54" s="37">
        <f>SUMPRODUCT(LTA!J54:AN54,LTA!J$101:AN$101,LTA!J$105:AN$105)</f>
        <v>80.97</v>
      </c>
      <c r="U54" s="37">
        <f>SUMPRODUCT(LTA!J54:AN54,LTA!J$102:AN$102,LTA!J$105:AN$105)</f>
        <v>515.31918699999994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2.85</v>
      </c>
      <c r="AB54" s="75">
        <f>-STOA!P54</f>
        <v>0</v>
      </c>
      <c r="AC54">
        <f t="shared" si="0"/>
        <v>9.8212312162768356</v>
      </c>
      <c r="AD54">
        <f t="shared" si="1"/>
        <v>1089.0764706772611</v>
      </c>
      <c r="AE54">
        <f>'IDT-1'!F54</f>
        <v>0</v>
      </c>
      <c r="AF54" s="24"/>
      <c r="AG54">
        <f t="shared" si="2"/>
        <v>1089.0764706772611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7.6127700000000003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56.972617986305778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298.31078556682394</v>
      </c>
      <c r="P55" s="36">
        <v>72.31</v>
      </c>
      <c r="Q55" s="36">
        <v>22.169999999999998</v>
      </c>
      <c r="R55" s="38">
        <v>20.7</v>
      </c>
      <c r="S55" s="38">
        <v>0</v>
      </c>
      <c r="T55" s="37">
        <f>SUMPRODUCT(LTA!J55:AN55,LTA!J$101:AN$101,LTA!J$105:AN$105)</f>
        <v>78.710000000000008</v>
      </c>
      <c r="U55" s="37">
        <f>SUMPRODUCT(LTA!J55:AN55,LTA!J$102:AN$102,LTA!J$105:AN$105)</f>
        <v>493.44046999999995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2.85</v>
      </c>
      <c r="AB55" s="75">
        <f>-STOA!P55</f>
        <v>0</v>
      </c>
      <c r="AC55">
        <f t="shared" si="0"/>
        <v>9.5560401773483292</v>
      </c>
      <c r="AD55">
        <f t="shared" si="1"/>
        <v>981.44939594544064</v>
      </c>
      <c r="AE55">
        <f>'IDT-1'!F55</f>
        <v>0</v>
      </c>
      <c r="AF55" s="24"/>
      <c r="AG55">
        <f t="shared" si="2"/>
        <v>981.44939594544064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-73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7.6127700000000003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298.09259532238639</v>
      </c>
      <c r="P56" s="36">
        <v>72.31</v>
      </c>
      <c r="Q56" s="36">
        <v>22.169999999999998</v>
      </c>
      <c r="R56" s="38">
        <v>20.7</v>
      </c>
      <c r="S56" s="38">
        <v>0</v>
      </c>
      <c r="T56" s="37">
        <f>SUMPRODUCT(LTA!J56:AN56,LTA!J$101:AN$101,LTA!J$105:AN$105)</f>
        <v>74.31</v>
      </c>
      <c r="U56" s="37">
        <f>SUMPRODUCT(LTA!J56:AN56,LTA!J$102:AN$102,LTA!J$105:AN$105)</f>
        <v>460.929326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2.85</v>
      </c>
      <c r="AB56" s="75">
        <f>-STOA!P56</f>
        <v>0</v>
      </c>
      <c r="AC56">
        <f t="shared" si="0"/>
        <v>9.1910013474206682</v>
      </c>
      <c r="AD56">
        <f t="shared" si="1"/>
        <v>954.42520047435062</v>
      </c>
      <c r="AE56">
        <f>'IDT-1'!F56</f>
        <v>0</v>
      </c>
      <c r="AF56" s="24"/>
      <c r="AG56">
        <f t="shared" si="2"/>
        <v>954.42520047435062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7.6127700000000003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298.45259360744137</v>
      </c>
      <c r="P57" s="36">
        <v>72.31</v>
      </c>
      <c r="Q57" s="36">
        <v>22.169999999999998</v>
      </c>
      <c r="R57" s="38">
        <v>20.7</v>
      </c>
      <c r="S57" s="38">
        <v>0</v>
      </c>
      <c r="T57" s="37">
        <f>SUMPRODUCT(LTA!J57:AN57,LTA!J$101:AN$101,LTA!J$105:AN$105)</f>
        <v>55.87</v>
      </c>
      <c r="U57" s="37">
        <f>SUMPRODUCT(LTA!J57:AN57,LTA!J$102:AN$102,LTA!J$105:AN$105)</f>
        <v>455.99773699999997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2.85</v>
      </c>
      <c r="AB57" s="75">
        <f>-STOA!P57</f>
        <v>0</v>
      </c>
      <c r="AC57">
        <f t="shared" si="0"/>
        <v>8.7435692536684559</v>
      </c>
      <c r="AD57">
        <f t="shared" si="1"/>
        <v>961.86104185315764</v>
      </c>
      <c r="AE57">
        <f>'IDT-1'!F57</f>
        <v>0</v>
      </c>
      <c r="AF57" s="24"/>
      <c r="AG57">
        <f t="shared" si="2"/>
        <v>961.86104185315764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7.6127700000000003</v>
      </c>
      <c r="E58">
        <f>GT_NG!T58</f>
        <v>10.928792569659441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301.64258588715023</v>
      </c>
      <c r="P58" s="36">
        <v>72.31</v>
      </c>
      <c r="Q58" s="36">
        <v>22.169999999999998</v>
      </c>
      <c r="R58" s="38">
        <v>20.7</v>
      </c>
      <c r="S58" s="38">
        <v>0</v>
      </c>
      <c r="T58" s="37">
        <f>SUMPRODUCT(LTA!J58:AN58,LTA!J$101:AN$101,LTA!J$105:AN$105)</f>
        <v>52.38</v>
      </c>
      <c r="U58" s="37">
        <f>SUMPRODUCT(LTA!J58:AN58,LTA!J$102:AN$102,LTA!J$105:AN$105)</f>
        <v>479.31498499999992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2.85</v>
      </c>
      <c r="AB58" s="75">
        <f>-STOA!P58</f>
        <v>0</v>
      </c>
      <c r="AC58">
        <f t="shared" si="0"/>
        <v>8.8522024947691182</v>
      </c>
      <c r="AD58">
        <f t="shared" si="1"/>
        <v>994.76964889176577</v>
      </c>
      <c r="AE58">
        <f>'IDT-1'!F58</f>
        <v>0</v>
      </c>
      <c r="AF58" s="24"/>
      <c r="AG58">
        <f t="shared" si="2"/>
        <v>994.76964889176577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7.6127700000000003</v>
      </c>
      <c r="E59">
        <f>GT_NG!T59</f>
        <v>10.928792569659441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302.21432588715021</v>
      </c>
      <c r="P59" s="36">
        <v>72.31</v>
      </c>
      <c r="Q59" s="36">
        <v>22.169999999999998</v>
      </c>
      <c r="R59" s="38">
        <v>20.7</v>
      </c>
      <c r="S59" s="38">
        <v>0</v>
      </c>
      <c r="T59" s="37">
        <f>SUMPRODUCT(LTA!J59:AN59,LTA!J$101:AN$101,LTA!J$105:AN$105)</f>
        <v>42.82</v>
      </c>
      <c r="U59" s="37">
        <f>SUMPRODUCT(LTA!J59:AN59,LTA!J$102:AN$102,LTA!J$105:AN$105)</f>
        <v>492.34223300000002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2.85</v>
      </c>
      <c r="AB59" s="75">
        <f>-STOA!P59</f>
        <v>0</v>
      </c>
      <c r="AC59">
        <f t="shared" si="0"/>
        <v>8.6743510508468944</v>
      </c>
      <c r="AD59">
        <f t="shared" si="1"/>
        <v>1023.9864883356883</v>
      </c>
      <c r="AE59">
        <f>'IDT-1'!F59</f>
        <v>0</v>
      </c>
      <c r="AF59" s="24"/>
      <c r="AG59">
        <f t="shared" si="2"/>
        <v>1023.9864883356883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7.6127700000000003</v>
      </c>
      <c r="E60">
        <f>GT_NG!T60</f>
        <v>10.928792569659441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325.35423420608618</v>
      </c>
      <c r="P60" s="36">
        <v>72.31</v>
      </c>
      <c r="Q60" s="36">
        <v>22.169999999999998</v>
      </c>
      <c r="R60" s="38">
        <v>20.7</v>
      </c>
      <c r="S60" s="38">
        <v>0</v>
      </c>
      <c r="T60" s="37">
        <f>SUMPRODUCT(LTA!J60:AN60,LTA!J$101:AN$101,LTA!J$105:AN$105)</f>
        <v>39.06</v>
      </c>
      <c r="U60" s="37">
        <f>SUMPRODUCT(LTA!J60:AN60,LTA!J$102:AN$102,LTA!J$105:AN$105)</f>
        <v>486.42821699999996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2.85</v>
      </c>
      <c r="AB60" s="75">
        <f>-STOA!P60</f>
        <v>0</v>
      </c>
      <c r="AC60">
        <f t="shared" si="0"/>
        <v>8.7874645463259551</v>
      </c>
      <c r="AD60">
        <f t="shared" si="1"/>
        <v>1037.339267159145</v>
      </c>
      <c r="AE60">
        <f>'IDT-1'!F60</f>
        <v>0</v>
      </c>
      <c r="AF60" s="24"/>
      <c r="AG60">
        <f t="shared" si="2"/>
        <v>1037.339267159145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7.6127700000000003</v>
      </c>
      <c r="E61">
        <f>GT_NG!T61</f>
        <v>10.928792569659441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357.12094014591389</v>
      </c>
      <c r="P61" s="36">
        <v>72.31</v>
      </c>
      <c r="Q61" s="36">
        <v>22.169999999999998</v>
      </c>
      <c r="R61" s="38">
        <v>20.7</v>
      </c>
      <c r="S61" s="38">
        <v>0</v>
      </c>
      <c r="T61" s="37">
        <f>SUMPRODUCT(LTA!J61:AN61,LTA!J$101:AN$101,LTA!J$105:AN$105)</f>
        <v>32.230000000000004</v>
      </c>
      <c r="U61" s="37">
        <f>SUMPRODUCT(LTA!J61:AN61,LTA!J$102:AN$102,LTA!J$105:AN$105)</f>
        <v>479.453958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2.85</v>
      </c>
      <c r="AB61" s="75">
        <f>-STOA!P61</f>
        <v>0</v>
      </c>
      <c r="AC61">
        <f t="shared" si="0"/>
        <v>8.938349100620508</v>
      </c>
      <c r="AD61">
        <f t="shared" si="1"/>
        <v>1055.1508295446781</v>
      </c>
      <c r="AE61">
        <f>'IDT-1'!F61</f>
        <v>0</v>
      </c>
      <c r="AF61" s="24"/>
      <c r="AG61">
        <f t="shared" si="2"/>
        <v>1055.1508295446781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7.6127700000000003</v>
      </c>
      <c r="E62">
        <f>GT_NG!T62</f>
        <v>10.928792569659441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371.61488287691469</v>
      </c>
      <c r="P62" s="36">
        <v>72.31</v>
      </c>
      <c r="Q62" s="36">
        <v>22.169999999999998</v>
      </c>
      <c r="R62" s="38">
        <v>21.199999999999996</v>
      </c>
      <c r="S62" s="38">
        <v>0</v>
      </c>
      <c r="T62" s="37">
        <f>SUMPRODUCT(LTA!J62:AN62,LTA!J$101:AN$101,LTA!J$105:AN$105)</f>
        <v>30.45</v>
      </c>
      <c r="U62" s="37">
        <f>SUMPRODUCT(LTA!J62:AN62,LTA!J$102:AN$102,LTA!J$105:AN$105)</f>
        <v>476.65290399999998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2.85</v>
      </c>
      <c r="AB62" s="75">
        <f>-STOA!P62</f>
        <v>0</v>
      </c>
      <c r="AC62">
        <f t="shared" si="0"/>
        <v>9.1952405204586967</v>
      </c>
      <c r="AD62">
        <f t="shared" si="1"/>
        <v>1045.3068268558409</v>
      </c>
      <c r="AE62">
        <f>'IDT-1'!F62</f>
        <v>0</v>
      </c>
      <c r="AF62" s="24"/>
      <c r="AG62">
        <f t="shared" si="2"/>
        <v>1045.3068268558409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7.6127700000000003</v>
      </c>
      <c r="E63">
        <f>GT_NG!T63</f>
        <v>10.928792569659441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361.45913202540822</v>
      </c>
      <c r="P63" s="36">
        <v>72.31</v>
      </c>
      <c r="Q63" s="36">
        <v>22.169999999999998</v>
      </c>
      <c r="R63" s="38">
        <v>21.199999999999996</v>
      </c>
      <c r="S63" s="38">
        <v>0</v>
      </c>
      <c r="T63" s="37">
        <f>SUMPRODUCT(LTA!J63:AN63,LTA!J$101:AN$101,LTA!J$105:AN$105)</f>
        <v>24.73</v>
      </c>
      <c r="U63" s="37">
        <f>SUMPRODUCT(LTA!J63:AN63,LTA!J$102:AN$102,LTA!J$105:AN$105)</f>
        <v>467.71160700000007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2.85</v>
      </c>
      <c r="AB63" s="75">
        <f>-STOA!P63</f>
        <v>0</v>
      </c>
      <c r="AC63">
        <f t="shared" si="0"/>
        <v>8.8983301640082608</v>
      </c>
      <c r="AD63">
        <f t="shared" si="1"/>
        <v>1050.4266893607848</v>
      </c>
      <c r="AE63">
        <f>'IDT-1'!F63</f>
        <v>0</v>
      </c>
      <c r="AF63" s="24"/>
      <c r="AG63">
        <f t="shared" si="2"/>
        <v>1050.4266893607848</v>
      </c>
      <c r="AI63" s="34">
        <f>PXIL!J63</f>
        <v>0</v>
      </c>
      <c r="AJ63" s="34">
        <f>PXIL!P63</f>
        <v>0</v>
      </c>
      <c r="AK63" s="34">
        <f>RTM_IEX!J63</f>
        <v>9.64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7.6127700000000003</v>
      </c>
      <c r="E64">
        <f>GT_NG!T64</f>
        <v>10.928792569659441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361.45913202540822</v>
      </c>
      <c r="P64" s="36">
        <v>72.31</v>
      </c>
      <c r="Q64" s="36">
        <v>22.169999999999998</v>
      </c>
      <c r="R64" s="38">
        <v>21.199999999999996</v>
      </c>
      <c r="S64" s="38">
        <v>0</v>
      </c>
      <c r="T64" s="37">
        <f>SUMPRODUCT(LTA!J64:AN64,LTA!J$101:AN$101,LTA!J$105:AN$105)</f>
        <v>19.82</v>
      </c>
      <c r="U64" s="37">
        <f>SUMPRODUCT(LTA!J64:AN64,LTA!J$102:AN$102,LTA!J$105:AN$105)</f>
        <v>459.44410200000004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2.85</v>
      </c>
      <c r="AB64" s="75">
        <f>-STOA!P64</f>
        <v>0</v>
      </c>
      <c r="AC64">
        <f t="shared" si="0"/>
        <v>8.7876391220082617</v>
      </c>
      <c r="AD64">
        <f t="shared" si="1"/>
        <v>1037.3598754027851</v>
      </c>
      <c r="AE64">
        <f>'IDT-1'!F64</f>
        <v>0</v>
      </c>
      <c r="AF64" s="24"/>
      <c r="AG64">
        <f t="shared" si="2"/>
        <v>1037.3598754027851</v>
      </c>
      <c r="AI64" s="34">
        <f>PXIL!J64</f>
        <v>0</v>
      </c>
      <c r="AJ64" s="34">
        <f>PXIL!P64</f>
        <v>0</v>
      </c>
      <c r="AK64" s="34">
        <f>RTM_IEX!J64</f>
        <v>9.64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7.6127700000000003</v>
      </c>
      <c r="E65">
        <f>GT_NG!T65</f>
        <v>10.928792569659441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400.02339390681487</v>
      </c>
      <c r="P65" s="36">
        <v>72.31</v>
      </c>
      <c r="Q65" s="36">
        <v>22.169999999999998</v>
      </c>
      <c r="R65" s="38">
        <v>21.2</v>
      </c>
      <c r="S65" s="38">
        <v>0</v>
      </c>
      <c r="T65" s="37">
        <f>SUMPRODUCT(LTA!J65:AN65,LTA!J$101:AN$101,LTA!J$105:AN$105)</f>
        <v>13.68</v>
      </c>
      <c r="U65" s="37">
        <f>SUMPRODUCT(LTA!J65:AN65,LTA!J$102:AN$102,LTA!J$105:AN$105)</f>
        <v>450.76325000000003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-25</v>
      </c>
      <c r="AA65" s="75">
        <f>STOA!J65</f>
        <v>2.85</v>
      </c>
      <c r="AB65" s="75">
        <f>-STOA!P65</f>
        <v>0</v>
      </c>
      <c r="AC65">
        <f t="shared" si="0"/>
        <v>9.2636267081343018</v>
      </c>
      <c r="AD65">
        <f t="shared" si="1"/>
        <v>1043.3372976980652</v>
      </c>
      <c r="AE65">
        <f>'IDT-1'!F65</f>
        <v>0</v>
      </c>
      <c r="AF65" s="24"/>
      <c r="AG65">
        <f t="shared" si="2"/>
        <v>1043.3372976980652</v>
      </c>
      <c r="AI65" s="34">
        <f>PXIL!J65</f>
        <v>0</v>
      </c>
      <c r="AJ65" s="34">
        <f>PXIL!P65</f>
        <v>0</v>
      </c>
      <c r="AK65" s="34">
        <f>RTM_IEX!J65</f>
        <v>17.350000000000001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7.6127700000000003</v>
      </c>
      <c r="E66">
        <f>GT_NG!T66</f>
        <v>10.928792569659441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404.62649896713231</v>
      </c>
      <c r="P66" s="36">
        <v>72.31</v>
      </c>
      <c r="Q66" s="36">
        <v>22.169999999999998</v>
      </c>
      <c r="R66" s="38">
        <v>21.2</v>
      </c>
      <c r="S66" s="38">
        <v>0</v>
      </c>
      <c r="T66" s="37">
        <f>SUMPRODUCT(LTA!J66:AN66,LTA!J$101:AN$101,LTA!J$105:AN$105)</f>
        <v>13.74</v>
      </c>
      <c r="U66" s="37">
        <f>SUMPRODUCT(LTA!J66:AN66,LTA!J$102:AN$102,LTA!J$105:AN$105)</f>
        <v>441.58604800000006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-24</v>
      </c>
      <c r="AA66" s="75">
        <f>STOA!J66</f>
        <v>2.85</v>
      </c>
      <c r="AB66" s="75">
        <f>-STOA!P66</f>
        <v>0</v>
      </c>
      <c r="AC66">
        <f t="shared" si="0"/>
        <v>9.1929611361160788</v>
      </c>
      <c r="AD66">
        <f t="shared" si="1"/>
        <v>1037.003866330401</v>
      </c>
      <c r="AE66">
        <f>'IDT-1'!F66</f>
        <v>0</v>
      </c>
      <c r="AF66" s="24"/>
      <c r="AG66">
        <f t="shared" si="2"/>
        <v>1037.003866330401</v>
      </c>
      <c r="AI66" s="34">
        <f>PXIL!J66</f>
        <v>0</v>
      </c>
      <c r="AJ66" s="34">
        <f>PXIL!P66</f>
        <v>0</v>
      </c>
      <c r="AK66" s="34">
        <f>RTM_IEX!J66</f>
        <v>14.46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7.6127700000000003</v>
      </c>
      <c r="E67">
        <f>GT_NG!T67</f>
        <v>10.928792569659441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410.14302229309095</v>
      </c>
      <c r="P67" s="36">
        <v>72.31</v>
      </c>
      <c r="Q67" s="36">
        <v>22.169999999999998</v>
      </c>
      <c r="R67" s="38">
        <v>21.3</v>
      </c>
      <c r="S67" s="38">
        <v>0</v>
      </c>
      <c r="T67" s="37">
        <f>SUMPRODUCT(LTA!J67:AN67,LTA!J$101:AN$101,LTA!J$105:AN$105)</f>
        <v>11.74</v>
      </c>
      <c r="U67" s="37">
        <f>SUMPRODUCT(LTA!J67:AN67,LTA!J$102:AN$102,LTA!J$105:AN$105)</f>
        <v>432.05358800000005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-21.16</v>
      </c>
      <c r="AA67" s="75">
        <f>STOA!J67</f>
        <v>2.94</v>
      </c>
      <c r="AB67" s="75">
        <f>-STOA!P67</f>
        <v>0</v>
      </c>
      <c r="AC67">
        <f t="shared" si="0"/>
        <v>9.0900383495057575</v>
      </c>
      <c r="AD67">
        <f t="shared" si="1"/>
        <v>1030.5581345132448</v>
      </c>
      <c r="AE67">
        <f>'IDT-1'!F67</f>
        <v>0</v>
      </c>
      <c r="AF67" s="24"/>
      <c r="AG67">
        <f t="shared" si="2"/>
        <v>1030.5581345132448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7.6127700000000003</v>
      </c>
      <c r="E68">
        <f>GT_NG!T68</f>
        <v>10.928792569659441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414.52577022186989</v>
      </c>
      <c r="P68" s="36">
        <v>72.31</v>
      </c>
      <c r="Q68" s="36">
        <v>22.169999999999998</v>
      </c>
      <c r="R68" s="38">
        <v>16.75</v>
      </c>
      <c r="S68" s="38">
        <v>0</v>
      </c>
      <c r="T68" s="37">
        <f>SUMPRODUCT(LTA!J68:AN68,LTA!J$101:AN$101,LTA!J$105:AN$105)</f>
        <v>10.85</v>
      </c>
      <c r="U68" s="37">
        <f>SUMPRODUCT(LTA!J68:AN68,LTA!J$102:AN$102,LTA!J$105:AN$105)</f>
        <v>422.98447500000003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-8</v>
      </c>
      <c r="AA68" s="75">
        <f>STOA!J68</f>
        <v>2.94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8.9744724472479582</v>
      </c>
      <c r="AD68">
        <f t="shared" ref="AD68:AD98" si="4">SUM(B68:AB68,AI68:AR68)-AC68</f>
        <v>1043.3473353442814</v>
      </c>
      <c r="AE68">
        <f>'IDT-1'!F68</f>
        <v>0</v>
      </c>
      <c r="AF68" s="24"/>
      <c r="AG68">
        <f t="shared" ref="AG68:AG98" si="5">SUM(AD68:AF68)</f>
        <v>1043.3473353442814</v>
      </c>
      <c r="AI68" s="34">
        <f>PXIL!J68</f>
        <v>0</v>
      </c>
      <c r="AJ68" s="34">
        <f>PXIL!P68</f>
        <v>0</v>
      </c>
      <c r="AK68" s="34">
        <f>RTM_IEX!J68</f>
        <v>9.64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7.6127700000000003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420.16249443312347</v>
      </c>
      <c r="P69" s="36">
        <v>72.31</v>
      </c>
      <c r="Q69" s="36">
        <v>22.169999999999998</v>
      </c>
      <c r="R69" s="38">
        <v>9.4600000000000026</v>
      </c>
      <c r="S69" s="38">
        <v>0</v>
      </c>
      <c r="T69" s="37">
        <f>SUMPRODUCT(LTA!J69:AN69,LTA!J$101:AN$101,LTA!J$105:AN$105)</f>
        <v>4.96</v>
      </c>
      <c r="U69" s="37">
        <f>SUMPRODUCT(LTA!J69:AN69,LTA!J$102:AN$102,LTA!J$105:AN$105)</f>
        <v>415.91103500000003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13.5</v>
      </c>
      <c r="Z69" s="34">
        <f>IEX!P69</f>
        <v>0</v>
      </c>
      <c r="AA69" s="75">
        <f>STOA!J69</f>
        <v>2.94</v>
      </c>
      <c r="AB69" s="75">
        <f>-STOA!P69</f>
        <v>0</v>
      </c>
      <c r="AC69">
        <f t="shared" si="3"/>
        <v>8.8568260186865135</v>
      </c>
      <c r="AD69">
        <f t="shared" si="4"/>
        <v>1045.5272238249461</v>
      </c>
      <c r="AE69">
        <f>'IDT-1'!F69</f>
        <v>0</v>
      </c>
      <c r="AF69" s="24"/>
      <c r="AG69">
        <f t="shared" si="5"/>
        <v>1045.5272238249461</v>
      </c>
      <c r="AI69" s="34">
        <f>PXIL!J69</f>
        <v>0</v>
      </c>
      <c r="AJ69" s="34">
        <f>PXIL!P69</f>
        <v>0</v>
      </c>
      <c r="AK69" s="34">
        <f>RTM_IEX!J69</f>
        <v>4.82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7.6127700000000003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420.30346836373417</v>
      </c>
      <c r="P70" s="36">
        <v>72.31</v>
      </c>
      <c r="Q70" s="36">
        <v>22.169999999999998</v>
      </c>
      <c r="R70" s="38">
        <v>4.5674540389972149</v>
      </c>
      <c r="S70" s="38">
        <v>0</v>
      </c>
      <c r="T70" s="37">
        <f>SUMPRODUCT(LTA!J70:AN70,LTA!J$101:AN$101,LTA!J$105:AN$105)</f>
        <v>7.18</v>
      </c>
      <c r="U70" s="37">
        <f>SUMPRODUCT(LTA!J70:AN70,LTA!J$102:AN$102,LTA!J$105:AN$105)</f>
        <v>410.75726200000003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32.64</v>
      </c>
      <c r="Z70" s="34">
        <f>IEX!P70</f>
        <v>0</v>
      </c>
      <c r="AA70" s="75">
        <f>STOA!J70</f>
        <v>2.94</v>
      </c>
      <c r="AB70" s="75">
        <f>-STOA!P70</f>
        <v>0</v>
      </c>
      <c r="AC70">
        <f t="shared" si="3"/>
        <v>8.9859731204312183</v>
      </c>
      <c r="AD70">
        <f t="shared" si="4"/>
        <v>1060.7727316928092</v>
      </c>
      <c r="AE70">
        <f>'IDT-1'!F70</f>
        <v>0</v>
      </c>
      <c r="AF70" s="24"/>
      <c r="AG70">
        <f t="shared" si="5"/>
        <v>1060.7727316928092</v>
      </c>
      <c r="AI70" s="34">
        <f>PXIL!J70</f>
        <v>0</v>
      </c>
      <c r="AJ70" s="34">
        <f>PXIL!P70</f>
        <v>0</v>
      </c>
      <c r="AK70" s="34">
        <f>RTM_IEX!J70</f>
        <v>8.74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7.6127700000000003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418.31791408027539</v>
      </c>
      <c r="P71" s="36">
        <v>72.31</v>
      </c>
      <c r="Q71" s="36">
        <v>22.169999999999998</v>
      </c>
      <c r="R71" s="38">
        <v>1.3900000000000001</v>
      </c>
      <c r="S71" s="38">
        <v>0</v>
      </c>
      <c r="T71" s="37">
        <f>SUMPRODUCT(LTA!J71:AN71,LTA!J$101:AN$101,LTA!J$105:AN$105)</f>
        <v>9.65</v>
      </c>
      <c r="U71" s="37">
        <f>SUMPRODUCT(LTA!J71:AN71,LTA!J$102:AN$102,LTA!J$105:AN$105)</f>
        <v>406.10420699999997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35.79</v>
      </c>
      <c r="Z71" s="34">
        <f>IEX!P71</f>
        <v>0</v>
      </c>
      <c r="AA71" s="75">
        <f>STOA!J71</f>
        <v>2.94</v>
      </c>
      <c r="AB71" s="75">
        <f>-STOA!P71</f>
        <v>0</v>
      </c>
      <c r="AC71">
        <f t="shared" si="3"/>
        <v>8.949130188522588</v>
      </c>
      <c r="AD71">
        <f t="shared" si="4"/>
        <v>1056.4235113022619</v>
      </c>
      <c r="AE71">
        <f>'IDT-1'!F71</f>
        <v>0</v>
      </c>
      <c r="AF71" s="24"/>
      <c r="AG71">
        <f t="shared" si="5"/>
        <v>1056.4235113022619</v>
      </c>
      <c r="AI71" s="34">
        <f>PXIL!J71</f>
        <v>0</v>
      </c>
      <c r="AJ71" s="34">
        <f>PXIL!P71</f>
        <v>0</v>
      </c>
      <c r="AK71" s="34">
        <f>RTM_IEX!J71</f>
        <v>9.64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7.6127700000000003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425.99896601030707</v>
      </c>
      <c r="P72" s="36">
        <v>72.31</v>
      </c>
      <c r="Q72" s="36">
        <v>22.169999999999998</v>
      </c>
      <c r="R72" s="38">
        <v>0.53999999999999992</v>
      </c>
      <c r="S72" s="38">
        <v>0</v>
      </c>
      <c r="T72" s="37">
        <f>SUMPRODUCT(LTA!J72:AN72,LTA!J$101:AN$101,LTA!J$105:AN$105)</f>
        <v>10.199999999999999</v>
      </c>
      <c r="U72" s="37">
        <f>SUMPRODUCT(LTA!J72:AN72,LTA!J$102:AN$102,LTA!J$105:AN$105)</f>
        <v>404.62116299999997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25.73</v>
      </c>
      <c r="Z72" s="34">
        <f>IEX!P72</f>
        <v>0</v>
      </c>
      <c r="AA72" s="75">
        <f>STOA!J72</f>
        <v>2.94</v>
      </c>
      <c r="AB72" s="75">
        <f>-STOA!P72</f>
        <v>0</v>
      </c>
      <c r="AC72">
        <f t="shared" si="3"/>
        <v>9.0191694551348558</v>
      </c>
      <c r="AD72">
        <f t="shared" si="4"/>
        <v>1064.6914799656813</v>
      </c>
      <c r="AE72">
        <f>'IDT-1'!F72</f>
        <v>0</v>
      </c>
      <c r="AF72" s="24"/>
      <c r="AG72">
        <f t="shared" si="5"/>
        <v>1064.6914799656813</v>
      </c>
      <c r="AI72" s="34">
        <f>PXIL!J72</f>
        <v>0</v>
      </c>
      <c r="AJ72" s="34">
        <f>PXIL!P72</f>
        <v>0</v>
      </c>
      <c r="AK72" s="34">
        <f>RTM_IEX!J72</f>
        <v>22.14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7.6127700000000003</v>
      </c>
      <c r="E73">
        <f>GT_NG!T73</f>
        <v>10.927750410509031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450.59026757588197</v>
      </c>
      <c r="P73" s="36">
        <v>72.31</v>
      </c>
      <c r="Q73" s="36">
        <v>22.169999999999998</v>
      </c>
      <c r="R73" s="38">
        <v>0.26</v>
      </c>
      <c r="S73" s="38">
        <v>0</v>
      </c>
      <c r="T73" s="37">
        <f>SUMPRODUCT(LTA!J73:AN73,LTA!J$101:AN$101,LTA!J$105:AN$105)</f>
        <v>6.01</v>
      </c>
      <c r="U73" s="37">
        <f>SUMPRODUCT(LTA!J73:AN73,LTA!J$102:AN$102,LTA!J$105:AN$105)</f>
        <v>404.02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8.4700000000000006</v>
      </c>
      <c r="Z73" s="34">
        <f>IEX!P73</f>
        <v>0</v>
      </c>
      <c r="AA73" s="75">
        <f>STOA!J73</f>
        <v>2.94</v>
      </c>
      <c r="AB73" s="75">
        <f>-STOA!P73</f>
        <v>0</v>
      </c>
      <c r="AC73">
        <f t="shared" si="3"/>
        <v>8.9732226190856856</v>
      </c>
      <c r="AD73">
        <f t="shared" si="4"/>
        <v>1059.2675653673057</v>
      </c>
      <c r="AE73">
        <f>'IDT-1'!F73</f>
        <v>0</v>
      </c>
      <c r="AF73" s="24"/>
      <c r="AG73">
        <f t="shared" si="5"/>
        <v>1059.2675653673057</v>
      </c>
      <c r="AI73" s="34">
        <f>PXIL!J73</f>
        <v>0</v>
      </c>
      <c r="AJ73" s="34">
        <f>PXIL!P73</f>
        <v>0</v>
      </c>
      <c r="AK73" s="34">
        <f>RTM_IEX!J73</f>
        <v>14.41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7.6127700000000003</v>
      </c>
      <c r="E74">
        <f>GT_NG!T74</f>
        <v>10.927750410509031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471.64075250863453</v>
      </c>
      <c r="P74" s="36">
        <v>72.31</v>
      </c>
      <c r="Q74" s="36">
        <v>22.169999999999998</v>
      </c>
      <c r="R74" s="38">
        <v>0.18</v>
      </c>
      <c r="S74" s="38">
        <v>0</v>
      </c>
      <c r="T74" s="37">
        <f>SUMPRODUCT(LTA!J74:AN74,LTA!J$101:AN$101,LTA!J$105:AN$105)</f>
        <v>1</v>
      </c>
      <c r="U74" s="37">
        <f>SUMPRODUCT(LTA!J74:AN74,LTA!J$102:AN$102,LTA!J$105:AN$105)</f>
        <v>404.38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4.83</v>
      </c>
      <c r="Z74" s="34">
        <f>IEX!P74</f>
        <v>0</v>
      </c>
      <c r="AA74" s="75">
        <f>STOA!J74</f>
        <v>2.94</v>
      </c>
      <c r="AB74" s="75">
        <f>-STOA!P74</f>
        <v>0</v>
      </c>
      <c r="AC74">
        <f t="shared" si="3"/>
        <v>9.0458026925208035</v>
      </c>
      <c r="AD74">
        <f t="shared" si="4"/>
        <v>1067.8354702266224</v>
      </c>
      <c r="AE74">
        <f>'IDT-1'!F74</f>
        <v>0</v>
      </c>
      <c r="AF74" s="24"/>
      <c r="AG74">
        <f t="shared" si="5"/>
        <v>1067.8354702266224</v>
      </c>
      <c r="AI74" s="34">
        <f>PXIL!J74</f>
        <v>0</v>
      </c>
      <c r="AJ74" s="34">
        <f>PXIL!P74</f>
        <v>0</v>
      </c>
      <c r="AK74" s="34">
        <f>RTM_IEX!J74</f>
        <v>10.37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7.6127700000000003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502.53111789902795</v>
      </c>
      <c r="P75" s="36">
        <v>72.31</v>
      </c>
      <c r="Q75" s="36">
        <v>22.169999999999998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404.63999999999993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7</v>
      </c>
      <c r="Z75" s="34">
        <f>IEX!P75</f>
        <v>0</v>
      </c>
      <c r="AA75" s="75">
        <f>STOA!J75</f>
        <v>2.94</v>
      </c>
      <c r="AB75" s="75">
        <f>-STOA!P75</f>
        <v>0</v>
      </c>
      <c r="AC75">
        <f t="shared" si="3"/>
        <v>9.2809441711142107</v>
      </c>
      <c r="AD75">
        <f t="shared" si="4"/>
        <v>1085.5510061252864</v>
      </c>
      <c r="AE75">
        <f>'IDT-1'!F75</f>
        <v>0</v>
      </c>
      <c r="AF75" s="24"/>
      <c r="AG75">
        <f t="shared" si="5"/>
        <v>1085.5510061252864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7.6127700000000003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528.07164088278023</v>
      </c>
      <c r="P76" s="36">
        <v>72.31</v>
      </c>
      <c r="Q76" s="36">
        <v>22.169999999999998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405.00999999999993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1.1599999999999999</v>
      </c>
      <c r="Z76" s="34">
        <f>IEX!P76</f>
        <v>0</v>
      </c>
      <c r="AA76" s="75">
        <f>STOA!J76</f>
        <v>2.94</v>
      </c>
      <c r="AB76" s="75">
        <f>-STOA!P76</f>
        <v>0</v>
      </c>
      <c r="AC76">
        <f t="shared" si="3"/>
        <v>9.6613155072999568</v>
      </c>
      <c r="AD76">
        <f t="shared" si="4"/>
        <v>1080.2411577728528</v>
      </c>
      <c r="AE76">
        <f>'IDT-1'!F76</f>
        <v>0</v>
      </c>
      <c r="AF76" s="24"/>
      <c r="AG76">
        <f t="shared" si="5"/>
        <v>1080.2411577728528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7.6127700000000003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528.07164088278023</v>
      </c>
      <c r="P77" s="36">
        <v>72.31</v>
      </c>
      <c r="Q77" s="36">
        <v>22.169999999999998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405.46999999999997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-5</v>
      </c>
      <c r="AA77" s="75">
        <f>STOA!J77</f>
        <v>2.94</v>
      </c>
      <c r="AB77" s="75">
        <f>-STOA!P77</f>
        <v>0</v>
      </c>
      <c r="AC77">
        <f t="shared" si="3"/>
        <v>9.5283681414266184</v>
      </c>
      <c r="AD77">
        <f t="shared" si="4"/>
        <v>1094.6741051387262</v>
      </c>
      <c r="AE77">
        <f>'IDT-1'!F77</f>
        <v>0</v>
      </c>
      <c r="AF77" s="24"/>
      <c r="AG77">
        <f t="shared" si="5"/>
        <v>1094.6741051387262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7.6127700000000003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529.37780368549761</v>
      </c>
      <c r="P78" s="36">
        <v>72.31</v>
      </c>
      <c r="Q78" s="36">
        <v>22.169999999999998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406.43999999999994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-18</v>
      </c>
      <c r="AA78" s="75">
        <f>STOA!J78</f>
        <v>2.94</v>
      </c>
      <c r="AB78" s="75">
        <f>-STOA!P78</f>
        <v>0</v>
      </c>
      <c r="AC78">
        <f t="shared" si="3"/>
        <v>9.6152571707685581</v>
      </c>
      <c r="AD78">
        <f t="shared" si="4"/>
        <v>1088.8633789121018</v>
      </c>
      <c r="AE78">
        <f>'IDT-1'!F78</f>
        <v>0</v>
      </c>
      <c r="AF78" s="24"/>
      <c r="AG78">
        <f t="shared" si="5"/>
        <v>1088.8633789121018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7.6127700000000003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524.12715785484465</v>
      </c>
      <c r="P79" s="36">
        <v>72.31</v>
      </c>
      <c r="Q79" s="36">
        <v>22.169999999999998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410.26999999999992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-32</v>
      </c>
      <c r="AA79" s="75">
        <f>STOA!J79</f>
        <v>2.94</v>
      </c>
      <c r="AB79" s="75">
        <f>-STOA!P79</f>
        <v>0</v>
      </c>
      <c r="AC79">
        <f t="shared" si="3"/>
        <v>9.5897307474063425</v>
      </c>
      <c r="AD79">
        <f t="shared" si="4"/>
        <v>1067.7738049918667</v>
      </c>
      <c r="AE79">
        <f>'IDT-1'!F79</f>
        <v>0</v>
      </c>
      <c r="AF79" s="24"/>
      <c r="AG79">
        <f t="shared" si="5"/>
        <v>1067.7738049918667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7.6127700000000003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520.24721615799228</v>
      </c>
      <c r="P80" s="36">
        <v>72.31</v>
      </c>
      <c r="Q80" s="36">
        <v>22.169999999999998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410.99999999999989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-43</v>
      </c>
      <c r="AA80" s="75">
        <f>STOA!J80</f>
        <v>2.94</v>
      </c>
      <c r="AB80" s="75">
        <f>-STOA!P80</f>
        <v>0</v>
      </c>
      <c r="AC80">
        <f t="shared" si="3"/>
        <v>9.698809760751006</v>
      </c>
      <c r="AD80">
        <f t="shared" si="4"/>
        <v>1048.5147842816696</v>
      </c>
      <c r="AE80">
        <f>'IDT-1'!F80</f>
        <v>0</v>
      </c>
      <c r="AF80" s="24"/>
      <c r="AG80">
        <f t="shared" si="5"/>
        <v>1048.5147842816696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7.6127700000000003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533.04076653556888</v>
      </c>
      <c r="P81" s="36">
        <v>72.31</v>
      </c>
      <c r="Q81" s="36">
        <v>22.169999999999998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411.71999999999991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-37</v>
      </c>
      <c r="AA81" s="75">
        <f>STOA!J81</f>
        <v>2.94</v>
      </c>
      <c r="AB81" s="75">
        <f>-STOA!P81</f>
        <v>0</v>
      </c>
      <c r="AC81">
        <f t="shared" si="3"/>
        <v>10.142698735193324</v>
      </c>
      <c r="AD81">
        <f t="shared" si="4"/>
        <v>1022.5844456848038</v>
      </c>
      <c r="AE81">
        <f>'IDT-1'!F81</f>
        <v>0</v>
      </c>
      <c r="AF81" s="24"/>
      <c r="AG81">
        <f t="shared" si="5"/>
        <v>1022.5844456848038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7.6127700000000003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499.09090685194485</v>
      </c>
      <c r="P82" s="36">
        <v>72.31</v>
      </c>
      <c r="Q82" s="36">
        <v>22.169999999999998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412.4899999999999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-51</v>
      </c>
      <c r="AA82" s="75">
        <f>STOA!J82</f>
        <v>2.94</v>
      </c>
      <c r="AB82" s="75">
        <f>-STOA!P82</f>
        <v>0</v>
      </c>
      <c r="AC82">
        <f t="shared" si="3"/>
        <v>9.8978725447504381</v>
      </c>
      <c r="AD82">
        <f t="shared" si="4"/>
        <v>985.64941219162267</v>
      </c>
      <c r="AE82">
        <f>'IDT-1'!F82</f>
        <v>0</v>
      </c>
      <c r="AF82" s="24"/>
      <c r="AG82">
        <f t="shared" si="5"/>
        <v>985.64941219162267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7.6127700000000003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421.92036123730031</v>
      </c>
      <c r="P83" s="36">
        <v>73</v>
      </c>
      <c r="Q83" s="36">
        <v>22.389999999999997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412.9799999999999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-56</v>
      </c>
      <c r="AA83" s="75">
        <f>STOA!J83</f>
        <v>2.85</v>
      </c>
      <c r="AB83" s="75">
        <f>-STOA!P83</f>
        <v>0</v>
      </c>
      <c r="AC83">
        <f t="shared" si="3"/>
        <v>9.0046414412163074</v>
      </c>
      <c r="AD83">
        <f t="shared" si="4"/>
        <v>950.50209768051229</v>
      </c>
      <c r="AE83">
        <f>'IDT-1'!F83</f>
        <v>0</v>
      </c>
      <c r="AF83" s="24"/>
      <c r="AG83">
        <f t="shared" si="5"/>
        <v>950.50209768051229</v>
      </c>
      <c r="AI83" s="34">
        <f>PXIL!J83</f>
        <v>0</v>
      </c>
      <c r="AJ83" s="34">
        <f>PXIL!P83</f>
        <v>0</v>
      </c>
      <c r="AK83" s="34">
        <f>RTM_IEX!J83</f>
        <v>4.82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7.6127700000000003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346.48737381424684</v>
      </c>
      <c r="P84" s="36">
        <v>73</v>
      </c>
      <c r="Q84" s="36">
        <v>22.389999999999997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413.52999999999992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2.85</v>
      </c>
      <c r="AB84" s="75">
        <f>-STOA!P84</f>
        <v>0</v>
      </c>
      <c r="AC84">
        <f t="shared" si="3"/>
        <v>8.0301746687666533</v>
      </c>
      <c r="AD84">
        <f t="shared" si="4"/>
        <v>907.77357702990855</v>
      </c>
      <c r="AE84">
        <f>'IDT-1'!F84</f>
        <v>0</v>
      </c>
      <c r="AF84" s="24"/>
      <c r="AG84">
        <f t="shared" si="5"/>
        <v>907.77357702990855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7.6127700000000003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333.75641559765847</v>
      </c>
      <c r="P85" s="36">
        <v>72.31</v>
      </c>
      <c r="Q85" s="36">
        <v>22.169999999999998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401.76999999999992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2.85</v>
      </c>
      <c r="AB85" s="75">
        <f>-STOA!P85</f>
        <v>0</v>
      </c>
      <c r="AC85">
        <f t="shared" si="3"/>
        <v>7.6473834652495292</v>
      </c>
      <c r="AD85">
        <f t="shared" si="4"/>
        <v>902.75541001683735</v>
      </c>
      <c r="AE85">
        <f>'IDT-1'!F85</f>
        <v>0</v>
      </c>
      <c r="AF85" s="24"/>
      <c r="AG85">
        <f t="shared" si="5"/>
        <v>902.75541001683735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7.6127700000000003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308.76823582761665</v>
      </c>
      <c r="P86" s="36">
        <v>53.030000000000008</v>
      </c>
      <c r="Q86" s="36">
        <v>14.46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393.55999999999989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2.85</v>
      </c>
      <c r="AB86" s="75">
        <f>-STOA!P86</f>
        <v>0</v>
      </c>
      <c r="AC86">
        <f t="shared" si="3"/>
        <v>7.1418027551811774</v>
      </c>
      <c r="AD86">
        <f t="shared" si="4"/>
        <v>843.0728109568638</v>
      </c>
      <c r="AE86">
        <f>'IDT-1'!F86</f>
        <v>0</v>
      </c>
      <c r="AF86" s="24"/>
      <c r="AG86">
        <f t="shared" si="5"/>
        <v>843.0728109568638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7.6127700000000003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308.49617401105087</v>
      </c>
      <c r="P87" s="36">
        <v>28.921359341950648</v>
      </c>
      <c r="Q87" s="36">
        <v>6.75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385.23999999999995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2.85</v>
      </c>
      <c r="AB87" s="75">
        <f>-STOA!P87</f>
        <v>0</v>
      </c>
      <c r="AC87">
        <f t="shared" si="3"/>
        <v>6.8023528543944103</v>
      </c>
      <c r="AD87">
        <f t="shared" si="4"/>
        <v>803.00155838303544</v>
      </c>
      <c r="AE87">
        <f>'IDT-1'!F87</f>
        <v>0</v>
      </c>
      <c r="AF87" s="24"/>
      <c r="AG87">
        <f t="shared" si="5"/>
        <v>803.00155838303544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7.6127700000000003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306.69050134085819</v>
      </c>
      <c r="P88" s="36">
        <v>28.92</v>
      </c>
      <c r="Q88" s="36">
        <v>6.75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381.36999999999995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2.85</v>
      </c>
      <c r="AB88" s="75">
        <f>-STOA!P88</f>
        <v>0</v>
      </c>
      <c r="AC88">
        <f t="shared" si="3"/>
        <v>6.7546657854924064</v>
      </c>
      <c r="AD88">
        <f t="shared" si="4"/>
        <v>797.37221343979411</v>
      </c>
      <c r="AE88">
        <f>'IDT-1'!F88</f>
        <v>0</v>
      </c>
      <c r="AF88" s="24"/>
      <c r="AG88">
        <f t="shared" si="5"/>
        <v>797.37221343979411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7.6127700000000003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318.11942322036577</v>
      </c>
      <c r="P89" s="36">
        <v>28.921578861167223</v>
      </c>
      <c r="Q89" s="36">
        <v>6.75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373.23999999999995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</v>
      </c>
      <c r="AA89" s="75">
        <f>STOA!J89</f>
        <v>2.85</v>
      </c>
      <c r="AB89" s="75">
        <f>-STOA!P89</f>
        <v>0</v>
      </c>
      <c r="AC89">
        <f t="shared" si="3"/>
        <v>6.8078034648887416</v>
      </c>
      <c r="AD89">
        <f t="shared" si="4"/>
        <v>797.61957650107263</v>
      </c>
      <c r="AE89">
        <f>'IDT-1'!F89</f>
        <v>0</v>
      </c>
      <c r="AF89" s="24"/>
      <c r="AG89">
        <f t="shared" si="5"/>
        <v>797.61957650107263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7.6127700000000003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318.11942322036577</v>
      </c>
      <c r="P90" s="36">
        <v>28.92</v>
      </c>
      <c r="Q90" s="36">
        <v>6.75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373.03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-6</v>
      </c>
      <c r="AA90" s="75">
        <f>STOA!J90</f>
        <v>2.85</v>
      </c>
      <c r="AB90" s="75">
        <f>-STOA!P90</f>
        <v>0</v>
      </c>
      <c r="AC90">
        <f t="shared" si="3"/>
        <v>6.9161512528784961</v>
      </c>
      <c r="AD90">
        <f t="shared" si="4"/>
        <v>784.29964985191566</v>
      </c>
      <c r="AE90">
        <f>'IDT-1'!F90</f>
        <v>0</v>
      </c>
      <c r="AF90" s="24"/>
      <c r="AG90">
        <f t="shared" si="5"/>
        <v>784.29964985191566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7.6127700000000003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276.49709387481482</v>
      </c>
      <c r="P91" s="36">
        <v>28.921359341950648</v>
      </c>
      <c r="Q91" s="36">
        <v>6.75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372.89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2.85</v>
      </c>
      <c r="AB91" s="75">
        <f>-STOA!P91</f>
        <v>0</v>
      </c>
      <c r="AC91">
        <f t="shared" si="3"/>
        <v>6.672748581250028</v>
      </c>
      <c r="AD91">
        <f t="shared" si="4"/>
        <v>787.7020825199437</v>
      </c>
      <c r="AE91">
        <f>'IDT-1'!F91</f>
        <v>0</v>
      </c>
      <c r="AF91" s="24"/>
      <c r="AG91">
        <f t="shared" si="5"/>
        <v>787.7020825199437</v>
      </c>
      <c r="AI91" s="34">
        <f>PXIL!J91</f>
        <v>0</v>
      </c>
      <c r="AJ91" s="34">
        <f>PXIL!P91</f>
        <v>0</v>
      </c>
      <c r="AK91" s="34">
        <f>RTM_IEX!J91</f>
        <v>28.92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7.6127700000000003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275.39157853240647</v>
      </c>
      <c r="P92" s="36">
        <v>28.92</v>
      </c>
      <c r="Q92" s="36">
        <v>6.75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372.65999999999997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</v>
      </c>
      <c r="AA92" s="75">
        <f>STOA!J92</f>
        <v>2.85</v>
      </c>
      <c r="AB92" s="75">
        <f>-STOA!P92</f>
        <v>0</v>
      </c>
      <c r="AC92">
        <f t="shared" si="3"/>
        <v>6.5739394648009677</v>
      </c>
      <c r="AD92">
        <f t="shared" si="4"/>
        <v>768.00401695203379</v>
      </c>
      <c r="AE92">
        <f>'IDT-1'!F92</f>
        <v>0</v>
      </c>
      <c r="AF92" s="24"/>
      <c r="AG92">
        <f t="shared" si="5"/>
        <v>768.00401695203379</v>
      </c>
      <c r="AI92" s="34">
        <f>PXIL!J92</f>
        <v>0</v>
      </c>
      <c r="AJ92" s="34">
        <f>PXIL!P92</f>
        <v>0</v>
      </c>
      <c r="AK92" s="34">
        <f>RTM_IEX!J92</f>
        <v>14.46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7.6127700000000003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274.94661552970285</v>
      </c>
      <c r="P93" s="36">
        <v>28.921499922203207</v>
      </c>
      <c r="Q93" s="36">
        <v>6.75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372.54999999999995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-15</v>
      </c>
      <c r="AA93" s="75">
        <f>STOA!J93</f>
        <v>2.85</v>
      </c>
      <c r="AB93" s="75">
        <f>-STOA!P93</f>
        <v>0</v>
      </c>
      <c r="AC93">
        <f t="shared" si="3"/>
        <v>6.7029611098985455</v>
      </c>
      <c r="AD93">
        <f t="shared" si="4"/>
        <v>761.14153222643586</v>
      </c>
      <c r="AE93">
        <f>'IDT-1'!F93</f>
        <v>0</v>
      </c>
      <c r="AF93" s="24"/>
      <c r="AG93">
        <f t="shared" si="5"/>
        <v>761.14153222643586</v>
      </c>
      <c r="AI93" s="34">
        <f>PXIL!J93</f>
        <v>0</v>
      </c>
      <c r="AJ93" s="34">
        <f>PXIL!P93</f>
        <v>0</v>
      </c>
      <c r="AK93" s="34">
        <f>RTM_IEX!J93</f>
        <v>19.28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7.6127700000000003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273.73368076289591</v>
      </c>
      <c r="P94" s="36">
        <v>28.921538379701047</v>
      </c>
      <c r="Q94" s="36">
        <v>6.75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342.28999999999996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</v>
      </c>
      <c r="AA94" s="75">
        <f>STOA!J94</f>
        <v>2.85</v>
      </c>
      <c r="AB94" s="75">
        <f>-STOA!P94</f>
        <v>0</v>
      </c>
      <c r="AC94">
        <f t="shared" si="3"/>
        <v>6.7172692004243491</v>
      </c>
      <c r="AD94">
        <f t="shared" si="4"/>
        <v>744.75432782660096</v>
      </c>
      <c r="AE94">
        <f>'IDT-1'!F94</f>
        <v>0</v>
      </c>
      <c r="AF94" s="24"/>
      <c r="AG94">
        <f t="shared" si="5"/>
        <v>744.75432782660096</v>
      </c>
      <c r="AI94" s="34">
        <f>PXIL!J94</f>
        <v>0</v>
      </c>
      <c r="AJ94" s="34">
        <f>PXIL!P94</f>
        <v>0</v>
      </c>
      <c r="AK94" s="34">
        <f>RTM_IEX!J94</f>
        <v>43.38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7.6127700000000003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273.54426853101057</v>
      </c>
      <c r="P95" s="36">
        <v>27.88</v>
      </c>
      <c r="Q95" s="36">
        <v>6.75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313.11999999999995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</v>
      </c>
      <c r="AA95" s="75">
        <f>STOA!J95</f>
        <v>2.85</v>
      </c>
      <c r="AB95" s="75">
        <f>-STOA!P95</f>
        <v>0</v>
      </c>
      <c r="AC95">
        <f t="shared" si="3"/>
        <v>6.2295818494136883</v>
      </c>
      <c r="AD95">
        <f t="shared" si="4"/>
        <v>717.31106456602527</v>
      </c>
      <c r="AE95">
        <f>'IDT-1'!F95</f>
        <v>0</v>
      </c>
      <c r="AF95" s="24"/>
      <c r="AG95">
        <f t="shared" si="5"/>
        <v>717.31106456602527</v>
      </c>
      <c r="AI95" s="34">
        <f>PXIL!J95</f>
        <v>0</v>
      </c>
      <c r="AJ95" s="34">
        <f>PXIL!P95</f>
        <v>0</v>
      </c>
      <c r="AK95" s="34">
        <f>RTM_IEX!J95</f>
        <v>30.85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7.6127700000000003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273.54406223971398</v>
      </c>
      <c r="P96" s="36">
        <v>27.88</v>
      </c>
      <c r="Q96" s="36">
        <v>6.75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312.94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-22</v>
      </c>
      <c r="AA96" s="75">
        <f>STOA!J96</f>
        <v>2.85</v>
      </c>
      <c r="AB96" s="75">
        <f>-STOA!P96</f>
        <v>0</v>
      </c>
      <c r="AC96">
        <f t="shared" si="3"/>
        <v>6.3624691669903539</v>
      </c>
      <c r="AD96">
        <f t="shared" si="4"/>
        <v>706.88797095715199</v>
      </c>
      <c r="AE96">
        <f>'IDT-1'!F96</f>
        <v>0</v>
      </c>
      <c r="AF96" s="24"/>
      <c r="AG96">
        <f t="shared" si="5"/>
        <v>706.88797095715199</v>
      </c>
      <c r="AI96" s="34">
        <f>PXIL!J96</f>
        <v>0</v>
      </c>
      <c r="AJ96" s="34">
        <f>PXIL!P96</f>
        <v>0</v>
      </c>
      <c r="AK96" s="34">
        <f>RTM_IEX!J96</f>
        <v>33.74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7.6127700000000003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274.19718074250306</v>
      </c>
      <c r="P97" s="36">
        <v>27.88</v>
      </c>
      <c r="Q97" s="36">
        <v>6.75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312.70999999999998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-37</v>
      </c>
      <c r="AA97" s="75">
        <f>STOA!J97</f>
        <v>2.85</v>
      </c>
      <c r="AB97" s="75">
        <f>-STOA!P97</f>
        <v>0</v>
      </c>
      <c r="AC97">
        <f t="shared" si="3"/>
        <v>6.4769627282871189</v>
      </c>
      <c r="AD97">
        <f t="shared" si="4"/>
        <v>690.27659589864425</v>
      </c>
      <c r="AE97">
        <f>'IDT-1'!F97</f>
        <v>0</v>
      </c>
      <c r="AF97" s="24"/>
      <c r="AG97">
        <f t="shared" si="5"/>
        <v>690.27659589864425</v>
      </c>
      <c r="AI97" s="34">
        <f>PXIL!J97</f>
        <v>0</v>
      </c>
      <c r="AJ97" s="34">
        <f>PXIL!P97</f>
        <v>0</v>
      </c>
      <c r="AK97" s="34">
        <f>RTM_IEX!J97</f>
        <v>31.82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7.6127700000000003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274.19714195409119</v>
      </c>
      <c r="P98" s="36">
        <v>27.88</v>
      </c>
      <c r="Q98" s="36">
        <v>6.75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312.61999999999995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-49</v>
      </c>
      <c r="AA98" s="75">
        <f>STOA!J98</f>
        <v>2.85</v>
      </c>
      <c r="AB98" s="75">
        <f>-STOA!P98</f>
        <v>0</v>
      </c>
      <c r="AC98">
        <f t="shared" si="3"/>
        <v>6.5778602951631271</v>
      </c>
      <c r="AD98">
        <f t="shared" si="4"/>
        <v>678.08565954335643</v>
      </c>
      <c r="AE98">
        <f>'IDT-1'!F98</f>
        <v>0</v>
      </c>
      <c r="AF98" s="24"/>
      <c r="AG98">
        <f t="shared" si="5"/>
        <v>678.08565954335643</v>
      </c>
      <c r="AI98" s="34">
        <f>PXIL!J98</f>
        <v>0</v>
      </c>
      <c r="AJ98" s="34">
        <f>PXIL!P98</f>
        <v>0</v>
      </c>
      <c r="AK98" s="34">
        <f>RTM_IEX!J98</f>
        <v>31.82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0.18270647999999984</v>
      </c>
      <c r="E99">
        <f t="shared" si="6"/>
        <v>0.26666779472150431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1.4333568977787934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8.6443822418501099</v>
      </c>
      <c r="P99" s="36">
        <f t="shared" si="6"/>
        <v>1.2861586140774044</v>
      </c>
      <c r="Q99" s="36">
        <f t="shared" si="6"/>
        <v>0.39727182423030116</v>
      </c>
      <c r="R99" s="38">
        <f>SUM(R3:R98)/4000</f>
        <v>0.20043559073578127</v>
      </c>
      <c r="S99" s="38">
        <f t="shared" si="6"/>
        <v>0</v>
      </c>
      <c r="T99" s="37">
        <f t="shared" si="6"/>
        <v>0.45957749999999997</v>
      </c>
      <c r="U99" s="37">
        <f t="shared" si="6"/>
        <v>9.5305142750000034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3.2280000000000003E-2</v>
      </c>
      <c r="Z99" s="34">
        <f t="shared" si="6"/>
        <v>-0.51178500000000005</v>
      </c>
      <c r="AA99" s="75">
        <f t="shared" si="6"/>
        <v>6.9299999999999959E-2</v>
      </c>
      <c r="AB99" s="75">
        <f t="shared" si="6"/>
        <v>0</v>
      </c>
      <c r="AC99">
        <f t="shared" si="6"/>
        <v>0.19815110346887743</v>
      </c>
      <c r="AD99">
        <f t="shared" si="6"/>
        <v>21.432655114925009</v>
      </c>
      <c r="AE99">
        <f t="shared" si="6"/>
        <v>-4.9165E-2</v>
      </c>
      <c r="AG99">
        <f t="shared" si="6"/>
        <v>21.383490114925007</v>
      </c>
      <c r="AI99">
        <f t="shared" si="6"/>
        <v>0</v>
      </c>
      <c r="AJ99">
        <f t="shared" si="6"/>
        <v>0</v>
      </c>
      <c r="AK99">
        <f t="shared" si="6"/>
        <v>0.10333000000000001</v>
      </c>
      <c r="AL99">
        <f t="shared" si="6"/>
        <v>-0.46338999999999997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45250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  <c r="AT1" s="152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  <c r="AT2" s="152" t="s">
        <v>148</v>
      </c>
    </row>
    <row r="3" spans="1:46">
      <c r="A3" t="s">
        <v>45</v>
      </c>
      <c r="D3">
        <f>TWEPL!S3</f>
        <v>1.2295800000000001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63.63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0.72772871719707422</v>
      </c>
      <c r="AD3">
        <f>SUM(B3:AB3,AI3:AR3)-AC3</f>
        <v>85.906642377692705</v>
      </c>
      <c r="AE3">
        <f>'IDT-1'!E3</f>
        <v>0</v>
      </c>
      <c r="AF3" s="24"/>
      <c r="AG3">
        <f>SUM(AD3:AF3)+AT3</f>
        <v>85.906642377692705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1.2295800000000001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0.72772871719707422</v>
      </c>
      <c r="AD4">
        <f t="shared" ref="AD4:AD67" si="1">SUM(B4:AB4,AI4:AR4)-AC4</f>
        <v>85.906642377692705</v>
      </c>
      <c r="AE4">
        <f>'IDT-1'!E4</f>
        <v>0</v>
      </c>
      <c r="AF4" s="24"/>
      <c r="AG4">
        <f t="shared" ref="AG4:AG67" si="2">SUM(AD4:AF4)+AT4</f>
        <v>85.906642377692705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1.2295800000000001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63.63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0.72772871719707422</v>
      </c>
      <c r="AD5">
        <f t="shared" si="1"/>
        <v>85.906642377692705</v>
      </c>
      <c r="AE5">
        <f>'IDT-1'!E5</f>
        <v>0</v>
      </c>
      <c r="AF5" s="24"/>
      <c r="AG5">
        <f t="shared" si="2"/>
        <v>85.906642377692705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1.2295800000000001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63.63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0.72772871719707422</v>
      </c>
      <c r="AD6">
        <f t="shared" si="1"/>
        <v>85.906642377692705</v>
      </c>
      <c r="AE6">
        <f>'IDT-1'!E6</f>
        <v>0</v>
      </c>
      <c r="AF6" s="24"/>
      <c r="AG6">
        <f t="shared" si="2"/>
        <v>85.906642377692705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1.2295800000000001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60.74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0.70345271719707403</v>
      </c>
      <c r="AD7">
        <f t="shared" si="1"/>
        <v>83.040918377692691</v>
      </c>
      <c r="AE7">
        <f>'IDT-1'!E7</f>
        <v>0</v>
      </c>
      <c r="AF7" s="24"/>
      <c r="AG7">
        <f t="shared" si="2"/>
        <v>83.040918377692691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1.2295800000000001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60.74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0.70345271719707403</v>
      </c>
      <c r="AD8">
        <f t="shared" si="1"/>
        <v>83.040918377692691</v>
      </c>
      <c r="AE8">
        <f>'IDT-1'!E8</f>
        <v>0</v>
      </c>
      <c r="AF8" s="24"/>
      <c r="AG8">
        <f t="shared" si="2"/>
        <v>83.040918377692691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1.2295800000000001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60.74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0.70345271719707403</v>
      </c>
      <c r="AD9">
        <f t="shared" si="1"/>
        <v>83.040918377692691</v>
      </c>
      <c r="AE9">
        <f>'IDT-1'!E9</f>
        <v>0</v>
      </c>
      <c r="AF9" s="24"/>
      <c r="AG9">
        <f t="shared" si="2"/>
        <v>83.040918377692691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1.2295800000000001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60.74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0.70345271719707403</v>
      </c>
      <c r="AD10">
        <f t="shared" si="1"/>
        <v>83.040918377692691</v>
      </c>
      <c r="AE10">
        <f>'IDT-1'!E10</f>
        <v>0</v>
      </c>
      <c r="AF10" s="24"/>
      <c r="AG10">
        <f t="shared" si="2"/>
        <v>83.040918377692691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1.2295800000000001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56.88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0.67102871719707413</v>
      </c>
      <c r="AD11">
        <f t="shared" si="1"/>
        <v>79.213342377692712</v>
      </c>
      <c r="AE11">
        <f>'IDT-1'!E11</f>
        <v>0</v>
      </c>
      <c r="AF11" s="24"/>
      <c r="AG11">
        <f t="shared" si="2"/>
        <v>79.213342377692712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1.2295800000000001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56.88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0.67102871719707413</v>
      </c>
      <c r="AD12">
        <f t="shared" si="1"/>
        <v>79.213342377692712</v>
      </c>
      <c r="AE12">
        <f>'IDT-1'!E12</f>
        <v>0</v>
      </c>
      <c r="AF12" s="24"/>
      <c r="AG12">
        <f t="shared" si="2"/>
        <v>79.213342377692712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1.2295800000000001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0.67102871719707413</v>
      </c>
      <c r="AD13">
        <f t="shared" si="1"/>
        <v>79.213342377692712</v>
      </c>
      <c r="AE13">
        <f>'IDT-1'!E13</f>
        <v>0</v>
      </c>
      <c r="AF13" s="24"/>
      <c r="AG13">
        <f t="shared" si="2"/>
        <v>79.213342377692712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1.2295800000000001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56.88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0.67102871719707413</v>
      </c>
      <c r="AD14">
        <f t="shared" si="1"/>
        <v>79.213342377692712</v>
      </c>
      <c r="AE14">
        <f>'IDT-1'!E14</f>
        <v>0</v>
      </c>
      <c r="AF14" s="24"/>
      <c r="AG14">
        <f t="shared" si="2"/>
        <v>79.213342377692712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1.2295800000000001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56.88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0.67102871719707413</v>
      </c>
      <c r="AD15">
        <f t="shared" si="1"/>
        <v>79.213342377692712</v>
      </c>
      <c r="AE15">
        <f>'IDT-1'!E15</f>
        <v>0</v>
      </c>
      <c r="AF15" s="24"/>
      <c r="AG15">
        <f t="shared" si="2"/>
        <v>79.213342377692712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1.2295800000000001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56.88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0.67102871719707413</v>
      </c>
      <c r="AD16">
        <f t="shared" si="1"/>
        <v>79.213342377692712</v>
      </c>
      <c r="AE16">
        <f>'IDT-1'!E16</f>
        <v>0</v>
      </c>
      <c r="AF16" s="24"/>
      <c r="AG16">
        <f t="shared" si="2"/>
        <v>79.213342377692712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1.2295800000000001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56.88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0.67102871719707413</v>
      </c>
      <c r="AD17">
        <f t="shared" si="1"/>
        <v>79.213342377692712</v>
      </c>
      <c r="AE17">
        <f>'IDT-1'!E17</f>
        <v>0</v>
      </c>
      <c r="AF17" s="24"/>
      <c r="AG17">
        <f t="shared" si="2"/>
        <v>79.213342377692712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1.2295800000000001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56.88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0.67102871719707413</v>
      </c>
      <c r="AD18">
        <f t="shared" si="1"/>
        <v>79.213342377692712</v>
      </c>
      <c r="AE18">
        <f>'IDT-1'!E18</f>
        <v>0</v>
      </c>
      <c r="AF18" s="24"/>
      <c r="AG18">
        <f t="shared" si="2"/>
        <v>79.213342377692712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1.2295800000000001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56.88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0.67102871719707413</v>
      </c>
      <c r="AD19">
        <f t="shared" si="1"/>
        <v>79.213342377692712</v>
      </c>
      <c r="AE19">
        <f>'IDT-1'!E19</f>
        <v>0</v>
      </c>
      <c r="AF19" s="24"/>
      <c r="AG19">
        <f t="shared" si="2"/>
        <v>79.213342377692712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1.2295800000000001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56.88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0.67102871719707413</v>
      </c>
      <c r="AD20">
        <f t="shared" si="1"/>
        <v>79.213342377692712</v>
      </c>
      <c r="AE20">
        <f>'IDT-1'!E20</f>
        <v>0</v>
      </c>
      <c r="AF20" s="24"/>
      <c r="AG20">
        <f t="shared" si="2"/>
        <v>79.213342377692712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1.2295800000000001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56.88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0.67102871719707413</v>
      </c>
      <c r="AD21">
        <f t="shared" si="1"/>
        <v>79.213342377692712</v>
      </c>
      <c r="AE21">
        <f>'IDT-1'!E21</f>
        <v>0</v>
      </c>
      <c r="AF21" s="24"/>
      <c r="AG21">
        <f t="shared" si="2"/>
        <v>79.213342377692712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1.2295800000000001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56.88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0.67102871719707413</v>
      </c>
      <c r="AD22">
        <f t="shared" si="1"/>
        <v>79.213342377692712</v>
      </c>
      <c r="AE22">
        <f>'IDT-1'!E22</f>
        <v>0</v>
      </c>
      <c r="AF22" s="24"/>
      <c r="AG22">
        <f t="shared" si="2"/>
        <v>79.213342377692712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1.2295800000000001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63.63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0.72772871719707422</v>
      </c>
      <c r="AD23">
        <f t="shared" si="1"/>
        <v>85.906642377692705</v>
      </c>
      <c r="AE23">
        <f>'IDT-1'!E23</f>
        <v>0</v>
      </c>
      <c r="AF23" s="24"/>
      <c r="AG23">
        <f t="shared" si="2"/>
        <v>85.906642377692705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1.2295800000000001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63.63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0.72772871719707422</v>
      </c>
      <c r="AD24">
        <f t="shared" si="1"/>
        <v>85.906642377692705</v>
      </c>
      <c r="AE24">
        <f>'IDT-1'!E24</f>
        <v>0</v>
      </c>
      <c r="AF24" s="24"/>
      <c r="AG24">
        <f t="shared" si="2"/>
        <v>85.906642377692705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1.2295800000000001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63.63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0.72772871719707422</v>
      </c>
      <c r="AD25">
        <f t="shared" si="1"/>
        <v>85.906642377692705</v>
      </c>
      <c r="AE25">
        <f>'IDT-1'!E25</f>
        <v>0</v>
      </c>
      <c r="AF25" s="24"/>
      <c r="AG25">
        <f t="shared" si="2"/>
        <v>85.906642377692705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1.2295800000000001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73.27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0.80870471719707404</v>
      </c>
      <c r="AD26">
        <f t="shared" si="1"/>
        <v>95.465666377692699</v>
      </c>
      <c r="AE26">
        <f>'IDT-1'!E26</f>
        <v>0</v>
      </c>
      <c r="AF26" s="24"/>
      <c r="AG26">
        <f t="shared" si="2"/>
        <v>95.465666377692699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1.2295800000000001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73.27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0.80870471719707404</v>
      </c>
      <c r="AD27">
        <f t="shared" si="1"/>
        <v>95.465666377692699</v>
      </c>
      <c r="AE27">
        <f>'IDT-1'!E27</f>
        <v>0</v>
      </c>
      <c r="AF27" s="24"/>
      <c r="AG27">
        <f t="shared" si="2"/>
        <v>95.465666377692699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1.2295800000000001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82.91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0.88968071719707409</v>
      </c>
      <c r="AD28">
        <f t="shared" si="1"/>
        <v>105.02469037769269</v>
      </c>
      <c r="AE28">
        <f>'IDT-1'!E28</f>
        <v>0</v>
      </c>
      <c r="AF28" s="24"/>
      <c r="AG28">
        <f t="shared" si="2"/>
        <v>105.02469037769269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1.2295800000000001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85.8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0.91395671719707405</v>
      </c>
      <c r="AD29">
        <f t="shared" si="1"/>
        <v>107.89041437769269</v>
      </c>
      <c r="AE29">
        <f>'IDT-1'!E29</f>
        <v>0</v>
      </c>
      <c r="AF29" s="24"/>
      <c r="AG29">
        <f t="shared" si="2"/>
        <v>107.89041437769269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1.2295800000000001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92.55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0.97065671719707403</v>
      </c>
      <c r="AD30">
        <f t="shared" si="1"/>
        <v>114.5837143776927</v>
      </c>
      <c r="AE30">
        <f>'IDT-1'!E30</f>
        <v>0</v>
      </c>
      <c r="AF30" s="24"/>
      <c r="AG30">
        <f t="shared" si="2"/>
        <v>114.5837143776927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1.2295800000000001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0.97065671719707403</v>
      </c>
      <c r="AD31">
        <f t="shared" si="1"/>
        <v>114.5837143776927</v>
      </c>
      <c r="AE31">
        <f>'IDT-1'!E31</f>
        <v>0</v>
      </c>
      <c r="AF31" s="24"/>
      <c r="AG31">
        <f t="shared" si="2"/>
        <v>114.5837143776927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1.2295800000000001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92.55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0.97065671719707403</v>
      </c>
      <c r="AD32">
        <f t="shared" si="1"/>
        <v>114.5837143776927</v>
      </c>
      <c r="AE32">
        <f>'IDT-1'!E32</f>
        <v>0</v>
      </c>
      <c r="AF32" s="24"/>
      <c r="AG32">
        <f t="shared" si="2"/>
        <v>114.5837143776927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1.2295800000000001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19.280911282317909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95.45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0.99157271510080691</v>
      </c>
      <c r="AD33">
        <f t="shared" si="1"/>
        <v>117.05279813023336</v>
      </c>
      <c r="AE33">
        <f>'IDT-1'!E33</f>
        <v>0</v>
      </c>
      <c r="AF33" s="24"/>
      <c r="AG33">
        <f t="shared" si="2"/>
        <v>117.05279813023336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1.2295800000000001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19.280911282317909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102.19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1.0481887151008069</v>
      </c>
      <c r="AD34">
        <f t="shared" si="1"/>
        <v>123.73618213023336</v>
      </c>
      <c r="AE34">
        <f>'IDT-1'!E34</f>
        <v>0</v>
      </c>
      <c r="AF34" s="24"/>
      <c r="AG34">
        <f t="shared" si="2"/>
        <v>123.73618213023336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1.2295800000000001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19.280911282317909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102.19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1.0481887151008069</v>
      </c>
      <c r="AD35">
        <f t="shared" si="1"/>
        <v>123.73618213023336</v>
      </c>
      <c r="AE35">
        <f>'IDT-1'!E35</f>
        <v>0</v>
      </c>
      <c r="AF35" s="24"/>
      <c r="AG35">
        <f t="shared" si="2"/>
        <v>123.73618213023336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1.2295800000000001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111.84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1.129248715100807</v>
      </c>
      <c r="AD36">
        <f t="shared" si="1"/>
        <v>133.30512213023337</v>
      </c>
      <c r="AE36">
        <f>'IDT-1'!E36</f>
        <v>0</v>
      </c>
      <c r="AF36" s="24"/>
      <c r="AG36">
        <f t="shared" si="2"/>
        <v>133.30512213023337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1.2295800000000001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121.48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1.2102247151008068</v>
      </c>
      <c r="AD37">
        <f t="shared" si="1"/>
        <v>142.86414613023337</v>
      </c>
      <c r="AE37">
        <f>'IDT-1'!E37</f>
        <v>0</v>
      </c>
      <c r="AF37" s="24"/>
      <c r="AG37">
        <f t="shared" si="2"/>
        <v>142.86414613023337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1.2295800000000001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19.280911282317909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121.48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1.2102247151008068</v>
      </c>
      <c r="AD38">
        <f t="shared" si="1"/>
        <v>142.86414613023337</v>
      </c>
      <c r="AE38">
        <f>'IDT-1'!E38</f>
        <v>0</v>
      </c>
      <c r="AF38" s="24"/>
      <c r="AG38">
        <f t="shared" si="2"/>
        <v>142.86414613023337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1.2295800000000001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102.19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1.2504890508322217</v>
      </c>
      <c r="AD39">
        <f t="shared" si="1"/>
        <v>147.61725509586086</v>
      </c>
      <c r="AE39">
        <f>'IDT-1'!E39</f>
        <v>0</v>
      </c>
      <c r="AF39" s="24"/>
      <c r="AG39">
        <f t="shared" si="2"/>
        <v>147.61725509586086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1.2295800000000001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102.19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1.2504890508322217</v>
      </c>
      <c r="AD40">
        <f t="shared" si="1"/>
        <v>147.61725509586086</v>
      </c>
      <c r="AE40">
        <f>'IDT-1'!E40</f>
        <v>0</v>
      </c>
      <c r="AF40" s="24"/>
      <c r="AG40">
        <f t="shared" si="2"/>
        <v>147.61725509586086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1.2295800000000001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102.19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1.2504890508322217</v>
      </c>
      <c r="AD41">
        <f t="shared" si="1"/>
        <v>147.61725509586086</v>
      </c>
      <c r="AE41">
        <f>'IDT-1'!E41</f>
        <v>0</v>
      </c>
      <c r="AF41" s="24"/>
      <c r="AG41">
        <f t="shared" si="2"/>
        <v>147.61725509586086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1.2295800000000001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102.19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1.2504890508322217</v>
      </c>
      <c r="AD42">
        <f t="shared" si="1"/>
        <v>147.61725509586086</v>
      </c>
      <c r="AE42">
        <f>'IDT-1'!E42</f>
        <v>0</v>
      </c>
      <c r="AF42" s="24"/>
      <c r="AG42">
        <f t="shared" si="2"/>
        <v>147.61725509586086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1.2295800000000001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102.19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1.2504813681507807</v>
      </c>
      <c r="AD43">
        <f t="shared" si="1"/>
        <v>147.61634817360883</v>
      </c>
      <c r="AE43">
        <f>'IDT-1'!E43</f>
        <v>0</v>
      </c>
      <c r="AF43" s="24"/>
      <c r="AG43">
        <f t="shared" si="2"/>
        <v>147.61634817360883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1.2295800000000001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102.19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1.2504813681507807</v>
      </c>
      <c r="AD44">
        <f t="shared" si="1"/>
        <v>147.61634817360883</v>
      </c>
      <c r="AE44">
        <f>'IDT-1'!E44</f>
        <v>0</v>
      </c>
      <c r="AF44" s="24"/>
      <c r="AG44">
        <f t="shared" si="2"/>
        <v>147.61634817360883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1.2295800000000001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102.19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1.2504813681507807</v>
      </c>
      <c r="AD45">
        <f t="shared" si="1"/>
        <v>147.61634817360883</v>
      </c>
      <c r="AE45">
        <f>'IDT-1'!E45</f>
        <v>0</v>
      </c>
      <c r="AF45" s="24"/>
      <c r="AG45">
        <f t="shared" si="2"/>
        <v>147.61634817360883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1.2295800000000001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102.19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1.2504813681507807</v>
      </c>
      <c r="AD46">
        <f t="shared" si="1"/>
        <v>147.61634817360883</v>
      </c>
      <c r="AE46">
        <f>'IDT-1'!E46</f>
        <v>0</v>
      </c>
      <c r="AF46" s="24"/>
      <c r="AG46">
        <f t="shared" si="2"/>
        <v>147.61634817360883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1.2295800000000001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102.19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1.2539253702470479</v>
      </c>
      <c r="AD47">
        <f t="shared" si="1"/>
        <v>148.02290442106818</v>
      </c>
      <c r="AE47">
        <f>'IDT-1'!E47</f>
        <v>0</v>
      </c>
      <c r="AF47" s="24"/>
      <c r="AG47">
        <f t="shared" si="2"/>
        <v>148.02290442106818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1.2295800000000001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102.19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1.2539253702470479</v>
      </c>
      <c r="AD48">
        <f t="shared" si="1"/>
        <v>148.02290442106818</v>
      </c>
      <c r="AE48">
        <f>'IDT-1'!E48</f>
        <v>0</v>
      </c>
      <c r="AF48" s="24"/>
      <c r="AG48">
        <f t="shared" si="2"/>
        <v>148.02290442106818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1.2295800000000001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19.110878176554387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102.19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1.2490530900623669</v>
      </c>
      <c r="AD49">
        <f t="shared" si="1"/>
        <v>147.4477433459337</v>
      </c>
      <c r="AE49">
        <f>'IDT-1'!E49</f>
        <v>0</v>
      </c>
      <c r="AF49" s="24"/>
      <c r="AG49">
        <f t="shared" si="2"/>
        <v>147.4477433459337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19.110878176554387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102.19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1.2490530900623669</v>
      </c>
      <c r="AD50">
        <f t="shared" si="1"/>
        <v>147.4477433459337</v>
      </c>
      <c r="AE50">
        <f>'IDT-1'!E50</f>
        <v>0</v>
      </c>
      <c r="AF50" s="24"/>
      <c r="AG50">
        <f t="shared" si="2"/>
        <v>147.4477433459337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19.110878176554387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102.19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1.2490530900623669</v>
      </c>
      <c r="AD51">
        <f t="shared" si="1"/>
        <v>147.4477433459337</v>
      </c>
      <c r="AE51">
        <f>'IDT-1'!E51</f>
        <v>0</v>
      </c>
      <c r="AF51" s="24"/>
      <c r="AG51">
        <f t="shared" si="2"/>
        <v>147.4477433459337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1.2295800000000001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19.110878176554387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102.19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1.2490530900623669</v>
      </c>
      <c r="AD52">
        <f t="shared" si="1"/>
        <v>147.4477433459337</v>
      </c>
      <c r="AE52">
        <f>'IDT-1'!E52</f>
        <v>0</v>
      </c>
      <c r="AF52" s="24"/>
      <c r="AG52">
        <f t="shared" si="2"/>
        <v>147.4477433459337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1.2295800000000001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19.110878176554387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102.19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1.2490530900623669</v>
      </c>
      <c r="AD53">
        <f t="shared" si="1"/>
        <v>147.4477433459337</v>
      </c>
      <c r="AE53">
        <f>'IDT-1'!E53</f>
        <v>0</v>
      </c>
      <c r="AF53" s="24"/>
      <c r="AG53">
        <f t="shared" si="2"/>
        <v>147.4477433459337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1.2295800000000001</v>
      </c>
      <c r="E54">
        <f>GT_NG!S54</f>
        <v>2.0665353222628764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19.110878176554387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102.19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1.2490547453900649</v>
      </c>
      <c r="AD54">
        <f t="shared" si="1"/>
        <v>147.4479387534272</v>
      </c>
      <c r="AE54">
        <f>'IDT-1'!E54</f>
        <v>0</v>
      </c>
      <c r="AF54" s="24"/>
      <c r="AG54">
        <f t="shared" si="2"/>
        <v>147.4479387534272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1.2295800000000001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19.110878176554387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95.45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1.1924387453900649</v>
      </c>
      <c r="AD55">
        <f t="shared" si="1"/>
        <v>140.76455475342721</v>
      </c>
      <c r="AE55">
        <f>'IDT-1'!E55</f>
        <v>0</v>
      </c>
      <c r="AF55" s="24"/>
      <c r="AG55">
        <f t="shared" si="2"/>
        <v>140.76455475342721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1.2295800000000001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95.45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1.1973110255747457</v>
      </c>
      <c r="AD56">
        <f t="shared" si="1"/>
        <v>141.33971582856165</v>
      </c>
      <c r="AE56">
        <f>'IDT-1'!E56</f>
        <v>0</v>
      </c>
      <c r="AF56" s="24"/>
      <c r="AG56">
        <f t="shared" si="2"/>
        <v>141.33971582856165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1.2295800000000001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95.45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1.1973110255747457</v>
      </c>
      <c r="AD57">
        <f t="shared" si="1"/>
        <v>141.33971582856165</v>
      </c>
      <c r="AE57">
        <f>'IDT-1'!E57</f>
        <v>0</v>
      </c>
      <c r="AF57" s="24"/>
      <c r="AG57">
        <f t="shared" si="2"/>
        <v>141.33971582856165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1.2295800000000001</v>
      </c>
      <c r="E58">
        <f>GT_NG!S58</f>
        <v>2.0665353222628764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95.45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1.1973110255747457</v>
      </c>
      <c r="AD58">
        <f t="shared" si="1"/>
        <v>141.33971582856165</v>
      </c>
      <c r="AE58">
        <f>'IDT-1'!E58</f>
        <v>0</v>
      </c>
      <c r="AF58" s="24"/>
      <c r="AG58">
        <f t="shared" si="2"/>
        <v>141.33971582856165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1.2295800000000001</v>
      </c>
      <c r="E59">
        <f>GT_NG!S59</f>
        <v>2.0665353222628764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95.45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1.1973110255747457</v>
      </c>
      <c r="AD59">
        <f t="shared" si="1"/>
        <v>141.33971582856165</v>
      </c>
      <c r="AE59">
        <f>'IDT-1'!E59</f>
        <v>0</v>
      </c>
      <c r="AF59" s="24"/>
      <c r="AG59">
        <f t="shared" si="2"/>
        <v>141.33971582856165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1.2295800000000001</v>
      </c>
      <c r="E60">
        <f>GT_NG!S60</f>
        <v>2.0665353222628764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95.45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1.1973110255747457</v>
      </c>
      <c r="AD60">
        <f t="shared" si="1"/>
        <v>141.33971582856165</v>
      </c>
      <c r="AE60">
        <f>'IDT-1'!E60</f>
        <v>0</v>
      </c>
      <c r="AF60" s="24"/>
      <c r="AG60">
        <f t="shared" si="2"/>
        <v>141.33971582856165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1.2295800000000001</v>
      </c>
      <c r="E61">
        <f>GT_NG!S61</f>
        <v>2.0665353222628764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95.45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1.1973110255747457</v>
      </c>
      <c r="AD61">
        <f t="shared" si="1"/>
        <v>141.33971582856165</v>
      </c>
      <c r="AE61">
        <f>'IDT-1'!E61</f>
        <v>0</v>
      </c>
      <c r="AF61" s="24"/>
      <c r="AG61">
        <f t="shared" si="2"/>
        <v>141.33971582856165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1.2295800000000001</v>
      </c>
      <c r="E62">
        <f>GT_NG!S62</f>
        <v>2.0665353222628764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95.45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1.1973110255747457</v>
      </c>
      <c r="AD62">
        <f t="shared" si="1"/>
        <v>141.33971582856165</v>
      </c>
      <c r="AE62">
        <f>'IDT-1'!E62</f>
        <v>0</v>
      </c>
      <c r="AF62" s="24"/>
      <c r="AG62">
        <f t="shared" si="2"/>
        <v>141.33971582856165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1.2295800000000001</v>
      </c>
      <c r="E63">
        <f>GT_NG!S63</f>
        <v>2.0665353222628764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95.45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1.1973110255747457</v>
      </c>
      <c r="AD63">
        <f t="shared" si="1"/>
        <v>141.33971582856165</v>
      </c>
      <c r="AE63">
        <f>'IDT-1'!E63</f>
        <v>0</v>
      </c>
      <c r="AF63" s="24"/>
      <c r="AG63">
        <f t="shared" si="2"/>
        <v>141.33971582856165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1.2295800000000001</v>
      </c>
      <c r="E64">
        <f>GT_NG!S64</f>
        <v>2.0665353222628764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95.45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1.1973110255747457</v>
      </c>
      <c r="AD64">
        <f t="shared" si="1"/>
        <v>141.33971582856165</v>
      </c>
      <c r="AE64">
        <f>'IDT-1'!E64</f>
        <v>0</v>
      </c>
      <c r="AF64" s="24"/>
      <c r="AG64">
        <f t="shared" si="2"/>
        <v>141.33971582856165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1.2295800000000001</v>
      </c>
      <c r="E65">
        <f>GT_NG!S65</f>
        <v>2.0665353222628764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95.45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1.1973110255747457</v>
      </c>
      <c r="AD65">
        <f t="shared" si="1"/>
        <v>141.33971582856165</v>
      </c>
      <c r="AE65">
        <f>'IDT-1'!E65</f>
        <v>0</v>
      </c>
      <c r="AF65" s="24"/>
      <c r="AG65">
        <f t="shared" si="2"/>
        <v>141.33971582856165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1.2295800000000001</v>
      </c>
      <c r="E66">
        <f>GT_NG!S66</f>
        <v>2.0665353222628764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95.45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1.1973110255747457</v>
      </c>
      <c r="AD66">
        <f t="shared" si="1"/>
        <v>141.33971582856165</v>
      </c>
      <c r="AE66">
        <f>'IDT-1'!E66</f>
        <v>0</v>
      </c>
      <c r="AF66" s="24"/>
      <c r="AG66">
        <f t="shared" si="2"/>
        <v>141.33971582856165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1.2295800000000001</v>
      </c>
      <c r="E67">
        <f>GT_NG!S67</f>
        <v>2.0665353222628764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102.19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</v>
      </c>
      <c r="AB67" s="75">
        <f>-STOA!Q67</f>
        <v>0</v>
      </c>
      <c r="AC67">
        <f t="shared" si="0"/>
        <v>1.2481233687070081</v>
      </c>
      <c r="AD67">
        <f t="shared" si="1"/>
        <v>147.33799195355587</v>
      </c>
      <c r="AE67">
        <f>'IDT-1'!E67</f>
        <v>0</v>
      </c>
      <c r="AF67" s="24"/>
      <c r="AG67">
        <f t="shared" si="2"/>
        <v>147.33799195355587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1.2295800000000001</v>
      </c>
      <c r="E68">
        <f>GT_NG!S68</f>
        <v>2.0665353222628764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102.19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1.2481233687070081</v>
      </c>
      <c r="AD68">
        <f t="shared" ref="AD68:AD98" si="4">SUM(B68:AB68,AI68:AR68)-AC68</f>
        <v>147.33799195355587</v>
      </c>
      <c r="AE68">
        <f>'IDT-1'!E68</f>
        <v>0</v>
      </c>
      <c r="AF68" s="24"/>
      <c r="AG68">
        <f t="shared" ref="AG68:AG98" si="5">SUM(AD68:AF68)+AT68</f>
        <v>147.33799195355587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1.2295800000000001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102.19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17.739999999999998</v>
      </c>
      <c r="AB69" s="75">
        <f>-STOA!Q69</f>
        <v>0</v>
      </c>
      <c r="AC69">
        <f t="shared" si="3"/>
        <v>1.1946977133793102</v>
      </c>
      <c r="AD69">
        <f t="shared" si="4"/>
        <v>141.0312205460624</v>
      </c>
      <c r="AE69">
        <f>'IDT-1'!E69</f>
        <v>0</v>
      </c>
      <c r="AF69" s="24"/>
      <c r="AG69">
        <f t="shared" si="5"/>
        <v>141.0312205460624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1.2295800000000001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111.84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11.76</v>
      </c>
      <c r="AB70" s="75">
        <f>-STOA!Q70</f>
        <v>0</v>
      </c>
      <c r="AC70">
        <f t="shared" si="3"/>
        <v>1.2255257133793103</v>
      </c>
      <c r="AD70">
        <f t="shared" si="4"/>
        <v>144.6703925460624</v>
      </c>
      <c r="AE70">
        <f>'IDT-1'!E70</f>
        <v>0</v>
      </c>
      <c r="AF70" s="24"/>
      <c r="AG70">
        <f t="shared" si="5"/>
        <v>144.6703925460624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1.2295800000000001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124.37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1.2294737133793103</v>
      </c>
      <c r="AD71">
        <f t="shared" si="4"/>
        <v>145.13644454606239</v>
      </c>
      <c r="AE71">
        <f>'IDT-1'!E71</f>
        <v>0</v>
      </c>
      <c r="AF71" s="24"/>
      <c r="AG71">
        <f t="shared" si="5"/>
        <v>145.13644454606239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1.2295800000000001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124.37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1.2294737133793103</v>
      </c>
      <c r="AD72">
        <f t="shared" si="4"/>
        <v>145.13644454606239</v>
      </c>
      <c r="AE72">
        <f>'IDT-1'!E72</f>
        <v>0</v>
      </c>
      <c r="AF72" s="24"/>
      <c r="AG72">
        <f t="shared" si="5"/>
        <v>145.13644454606239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1.2295800000000001</v>
      </c>
      <c r="E73">
        <f>GT_NG!S73</f>
        <v>2.0663382594417077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124.37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1.2294737133793103</v>
      </c>
      <c r="AD73">
        <f t="shared" si="4"/>
        <v>145.13644454606239</v>
      </c>
      <c r="AE73">
        <f>'IDT-1'!E73</f>
        <v>0</v>
      </c>
      <c r="AF73" s="24"/>
      <c r="AG73">
        <f t="shared" si="5"/>
        <v>145.13644454606239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1.2295800000000001</v>
      </c>
      <c r="E74">
        <f>GT_NG!S74</f>
        <v>2.0663382594417077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131.12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1.2861737133793103</v>
      </c>
      <c r="AD74">
        <f t="shared" si="4"/>
        <v>151.82974454606241</v>
      </c>
      <c r="AE74">
        <f>'IDT-1'!E74</f>
        <v>0</v>
      </c>
      <c r="AF74" s="24"/>
      <c r="AG74">
        <f t="shared" si="5"/>
        <v>151.82974454606241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1.2295800000000001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131.12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1.2888371616551724</v>
      </c>
      <c r="AD75">
        <f t="shared" si="4"/>
        <v>152.14415827348441</v>
      </c>
      <c r="AE75">
        <f>'IDT-1'!E75</f>
        <v>0</v>
      </c>
      <c r="AF75" s="24"/>
      <c r="AG75">
        <f t="shared" si="5"/>
        <v>152.14415827348441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1.2295800000000001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131.12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1.2888371616551724</v>
      </c>
      <c r="AD76">
        <f t="shared" si="4"/>
        <v>152.14415827348441</v>
      </c>
      <c r="AE76">
        <f>'IDT-1'!E76</f>
        <v>0</v>
      </c>
      <c r="AF76" s="24"/>
      <c r="AG76">
        <f t="shared" si="5"/>
        <v>152.14415827348441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1.2295800000000001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131.12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1.2888371616551724</v>
      </c>
      <c r="AD77">
        <f t="shared" si="4"/>
        <v>152.14415827348441</v>
      </c>
      <c r="AE77">
        <f>'IDT-1'!E77</f>
        <v>0</v>
      </c>
      <c r="AF77" s="24"/>
      <c r="AG77">
        <f t="shared" si="5"/>
        <v>152.14415827348441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1.2295800000000001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131.12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1.2888371616551724</v>
      </c>
      <c r="AD78">
        <f t="shared" si="4"/>
        <v>152.14415827348441</v>
      </c>
      <c r="AE78">
        <f>'IDT-1'!E78</f>
        <v>0</v>
      </c>
      <c r="AF78" s="24"/>
      <c r="AG78">
        <f t="shared" si="5"/>
        <v>152.14415827348441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1.2295800000000001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131.12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1.2946447171970743</v>
      </c>
      <c r="AD79">
        <f t="shared" si="4"/>
        <v>152.82972637769271</v>
      </c>
      <c r="AE79">
        <f>'IDT-1'!E79</f>
        <v>0</v>
      </c>
      <c r="AF79" s="24"/>
      <c r="AG79">
        <f t="shared" si="5"/>
        <v>152.82972637769271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1.2295800000000001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128.22999999999999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1.2703687171970739</v>
      </c>
      <c r="AD80">
        <f t="shared" si="4"/>
        <v>149.96400237769268</v>
      </c>
      <c r="AE80">
        <f>'IDT-1'!E80</f>
        <v>0</v>
      </c>
      <c r="AF80" s="24"/>
      <c r="AG80">
        <f t="shared" si="5"/>
        <v>149.96400237769268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1.2295800000000001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121.48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1.2136687171970741</v>
      </c>
      <c r="AD81">
        <f t="shared" si="4"/>
        <v>143.27070237769271</v>
      </c>
      <c r="AE81">
        <f>'IDT-1'!E81</f>
        <v>0</v>
      </c>
      <c r="AF81" s="24"/>
      <c r="AG81">
        <f t="shared" si="5"/>
        <v>143.27070237769271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1.2295800000000001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111.84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1.132692717197074</v>
      </c>
      <c r="AD82">
        <f t="shared" si="4"/>
        <v>133.71167837769269</v>
      </c>
      <c r="AE82">
        <f>'IDT-1'!E82</f>
        <v>0</v>
      </c>
      <c r="AF82" s="24"/>
      <c r="AG82">
        <f t="shared" si="5"/>
        <v>133.71167837769269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1.2295800000000001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102.19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1.0516327171970741</v>
      </c>
      <c r="AD83">
        <f t="shared" si="4"/>
        <v>124.14273837769269</v>
      </c>
      <c r="AE83">
        <f>'IDT-1'!E83</f>
        <v>0</v>
      </c>
      <c r="AF83" s="24"/>
      <c r="AG83">
        <f t="shared" si="5"/>
        <v>124.14273837769269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1.2295800000000001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102.19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1.0516327171970741</v>
      </c>
      <c r="AD84">
        <f t="shared" si="4"/>
        <v>124.14273837769269</v>
      </c>
      <c r="AE84">
        <f>'IDT-1'!E84</f>
        <v>0</v>
      </c>
      <c r="AF84" s="24"/>
      <c r="AG84">
        <f t="shared" si="5"/>
        <v>124.14273837769269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1.2295800000000001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95.45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0.99501671719707407</v>
      </c>
      <c r="AD85">
        <f t="shared" si="4"/>
        <v>117.4593543776927</v>
      </c>
      <c r="AE85">
        <f>'IDT-1'!E85</f>
        <v>0</v>
      </c>
      <c r="AF85" s="24"/>
      <c r="AG85">
        <f t="shared" si="5"/>
        <v>117.4593543776927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1.2295800000000001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92.55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0.97065671719707403</v>
      </c>
      <c r="AD86">
        <f t="shared" si="4"/>
        <v>114.5837143776927</v>
      </c>
      <c r="AE86">
        <f>'IDT-1'!E86</f>
        <v>0</v>
      </c>
      <c r="AF86" s="24"/>
      <c r="AG86">
        <f t="shared" si="5"/>
        <v>114.5837143776927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1.2295800000000001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92.55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0.97065671719707403</v>
      </c>
      <c r="AD87">
        <f t="shared" si="4"/>
        <v>114.5837143776927</v>
      </c>
      <c r="AE87">
        <f>'IDT-1'!E87</f>
        <v>0</v>
      </c>
      <c r="AF87" s="24"/>
      <c r="AG87">
        <f t="shared" si="5"/>
        <v>114.5837143776927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1.2295800000000001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92.55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0.97065671719707403</v>
      </c>
      <c r="AD88">
        <f t="shared" si="4"/>
        <v>114.5837143776927</v>
      </c>
      <c r="AE88">
        <f>'IDT-1'!E88</f>
        <v>0</v>
      </c>
      <c r="AF88" s="24"/>
      <c r="AG88">
        <f t="shared" si="5"/>
        <v>114.5837143776927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1.2295800000000001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82.91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0.88968071719707409</v>
      </c>
      <c r="AD89">
        <f t="shared" si="4"/>
        <v>105.02469037769269</v>
      </c>
      <c r="AE89">
        <f>'IDT-1'!E89</f>
        <v>0</v>
      </c>
      <c r="AF89" s="24"/>
      <c r="AG89">
        <f t="shared" si="5"/>
        <v>105.02469037769269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1.2295800000000001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0.88968071719707409</v>
      </c>
      <c r="AD90">
        <f t="shared" si="4"/>
        <v>105.02469037769269</v>
      </c>
      <c r="AE90">
        <f>'IDT-1'!E90</f>
        <v>0</v>
      </c>
      <c r="AF90" s="24"/>
      <c r="AG90">
        <f t="shared" si="5"/>
        <v>105.02469037769269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1.2295800000000001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76.16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0.83298071719707401</v>
      </c>
      <c r="AD91">
        <f t="shared" si="4"/>
        <v>98.331390377692699</v>
      </c>
      <c r="AE91">
        <f>'IDT-1'!E91</f>
        <v>0</v>
      </c>
      <c r="AF91" s="24"/>
      <c r="AG91">
        <f t="shared" si="5"/>
        <v>98.331390377692699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1.2295800000000001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73.27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0.80870471719707404</v>
      </c>
      <c r="AD92">
        <f t="shared" si="4"/>
        <v>95.465666377692699</v>
      </c>
      <c r="AE92">
        <f>'IDT-1'!E92</f>
        <v>0</v>
      </c>
      <c r="AF92" s="24"/>
      <c r="AG92">
        <f t="shared" si="5"/>
        <v>95.465666377692699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1.2295800000000001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73.27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0.80870471719707404</v>
      </c>
      <c r="AD93">
        <f t="shared" si="4"/>
        <v>95.465666377692699</v>
      </c>
      <c r="AE93">
        <f>'IDT-1'!E93</f>
        <v>0</v>
      </c>
      <c r="AF93" s="24"/>
      <c r="AG93">
        <f t="shared" si="5"/>
        <v>95.465666377692699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1.2295800000000001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73.27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0.80870471719707404</v>
      </c>
      <c r="AD94">
        <f t="shared" si="4"/>
        <v>95.465666377692699</v>
      </c>
      <c r="AE94">
        <f>'IDT-1'!E94</f>
        <v>0</v>
      </c>
      <c r="AF94" s="24"/>
      <c r="AG94">
        <f t="shared" si="5"/>
        <v>95.465666377692699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1.2295800000000001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70.38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0.78442871719707408</v>
      </c>
      <c r="AD95">
        <f t="shared" si="4"/>
        <v>92.599942377692699</v>
      </c>
      <c r="AE95">
        <f>'IDT-1'!E95</f>
        <v>0</v>
      </c>
      <c r="AF95" s="24"/>
      <c r="AG95">
        <f t="shared" si="5"/>
        <v>92.599942377692699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1.2295800000000001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70.38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0.78442871719707408</v>
      </c>
      <c r="AD96">
        <f t="shared" si="4"/>
        <v>92.599942377692699</v>
      </c>
      <c r="AE96">
        <f>'IDT-1'!E96</f>
        <v>0</v>
      </c>
      <c r="AF96" s="24"/>
      <c r="AG96">
        <f t="shared" si="5"/>
        <v>92.599942377692699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1.2295800000000001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63.63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0.72772871719707422</v>
      </c>
      <c r="AD97">
        <f t="shared" si="4"/>
        <v>85.906642377692705</v>
      </c>
      <c r="AE97">
        <f>'IDT-1'!E97</f>
        <v>0</v>
      </c>
      <c r="AF97" s="24"/>
      <c r="AG97">
        <f t="shared" si="5"/>
        <v>85.906642377692705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1.2295800000000001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63.63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0.72772871719707422</v>
      </c>
      <c r="AD98">
        <f t="shared" si="4"/>
        <v>85.906642377692705</v>
      </c>
      <c r="AE98">
        <f>'IDT-1'!E98</f>
        <v>0</v>
      </c>
      <c r="AF98" s="24"/>
      <c r="AG98">
        <f t="shared" si="5"/>
        <v>85.906642377692705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4.9856427242855286E-2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0.46775908292409107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2.1614949999999982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0.1881250000000001</v>
      </c>
      <c r="AB99" s="75">
        <f t="shared" si="6"/>
        <v>0</v>
      </c>
      <c r="AC99">
        <f t="shared" si="6"/>
        <v>2.4332661613402359E-2</v>
      </c>
      <c r="AD99">
        <f t="shared" si="6"/>
        <v>2.8724127685535432</v>
      </c>
      <c r="AE99">
        <f t="shared" si="6"/>
        <v>0</v>
      </c>
      <c r="AG99">
        <f t="shared" si="6"/>
        <v>2.8724127685535432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6.8379333624294894E-2</v>
      </c>
      <c r="AD3">
        <f>SUM(B3:AB3,AI3:AR3)-AC3</f>
        <v>5.6618521371409463</v>
      </c>
      <c r="AE3">
        <f>'IDT-1'!D3</f>
        <v>0</v>
      </c>
      <c r="AF3" s="24"/>
      <c r="AG3">
        <f>SUM(AD3:AF3)</f>
        <v>5.6618521371409463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-1.2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6.8379333624294894E-2</v>
      </c>
      <c r="AD4">
        <f t="shared" ref="AD4:AD67" si="1">SUM(B4:AB4,AI4:AR4)-AC4</f>
        <v>5.6618521371409463</v>
      </c>
      <c r="AE4">
        <f>'IDT-1'!D4</f>
        <v>0</v>
      </c>
      <c r="AF4" s="24"/>
      <c r="AG4">
        <f t="shared" ref="AG4:AG67" si="2">SUM(AD4:AF4)</f>
        <v>5.6618521371409463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-1.2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6.922644939678381E-2</v>
      </c>
      <c r="AD5">
        <f t="shared" si="1"/>
        <v>5.561005021368457</v>
      </c>
      <c r="AE5">
        <f>'IDT-1'!D5</f>
        <v>0</v>
      </c>
      <c r="AF5" s="24"/>
      <c r="AG5">
        <f t="shared" si="2"/>
        <v>5.561005021368457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-1.3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7.0073565169272711E-2</v>
      </c>
      <c r="AD6">
        <f t="shared" si="1"/>
        <v>5.4601579055959677</v>
      </c>
      <c r="AE6">
        <f>'IDT-1'!D6</f>
        <v>0</v>
      </c>
      <c r="AF6" s="24"/>
      <c r="AG6">
        <f t="shared" si="2"/>
        <v>5.4601579055959677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7.0920680941761627E-2</v>
      </c>
      <c r="AD7">
        <f t="shared" si="1"/>
        <v>5.3593107898234793</v>
      </c>
      <c r="AE7">
        <f>'IDT-1'!D7</f>
        <v>0</v>
      </c>
      <c r="AF7" s="24"/>
      <c r="AG7">
        <f t="shared" si="2"/>
        <v>5.3593107898234793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7.0920680941761627E-2</v>
      </c>
      <c r="AD8">
        <f t="shared" si="1"/>
        <v>5.3593107898234793</v>
      </c>
      <c r="AE8">
        <f>'IDT-1'!D8</f>
        <v>0</v>
      </c>
      <c r="AF8" s="24"/>
      <c r="AG8">
        <f t="shared" si="2"/>
        <v>5.3593107898234793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7.0920680941761627E-2</v>
      </c>
      <c r="AD9">
        <f t="shared" si="1"/>
        <v>5.3593107898234793</v>
      </c>
      <c r="AE9">
        <f>'IDT-1'!D9</f>
        <v>0</v>
      </c>
      <c r="AF9" s="24"/>
      <c r="AG9">
        <f t="shared" si="2"/>
        <v>5.3593107898234793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7.0920680941761627E-2</v>
      </c>
      <c r="AD10">
        <f t="shared" si="1"/>
        <v>5.3593107898234793</v>
      </c>
      <c r="AE10">
        <f>'IDT-1'!D10</f>
        <v>0</v>
      </c>
      <c r="AF10" s="24"/>
      <c r="AG10">
        <f t="shared" si="2"/>
        <v>5.3593107898234793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-1.5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7.0920680941761627E-2</v>
      </c>
      <c r="AD11">
        <f t="shared" si="1"/>
        <v>5.3593107898234793</v>
      </c>
      <c r="AE11">
        <f>'IDT-1'!D11</f>
        <v>0</v>
      </c>
      <c r="AF11" s="24"/>
      <c r="AG11">
        <f t="shared" si="2"/>
        <v>5.3593107898234793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7.0920680941761627E-2</v>
      </c>
      <c r="AD12">
        <f t="shared" si="1"/>
        <v>5.3593107898234793</v>
      </c>
      <c r="AE12">
        <f>'IDT-1'!D12</f>
        <v>0</v>
      </c>
      <c r="AF12" s="24"/>
      <c r="AG12">
        <f t="shared" si="2"/>
        <v>5.3593107898234793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-1.5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7.0920680941761627E-2</v>
      </c>
      <c r="AD13">
        <f t="shared" si="1"/>
        <v>5.3593107898234793</v>
      </c>
      <c r="AE13">
        <f>'IDT-1'!D13</f>
        <v>0</v>
      </c>
      <c r="AF13" s="24"/>
      <c r="AG13">
        <f t="shared" si="2"/>
        <v>5.3593107898234793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7.0920680941761627E-2</v>
      </c>
      <c r="AD14">
        <f t="shared" si="1"/>
        <v>5.3593107898234793</v>
      </c>
      <c r="AE14">
        <f>'IDT-1'!D14</f>
        <v>0</v>
      </c>
      <c r="AF14" s="24"/>
      <c r="AG14">
        <f t="shared" si="2"/>
        <v>5.3593107898234793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7.0920680941761627E-2</v>
      </c>
      <c r="AD15">
        <f t="shared" si="1"/>
        <v>5.3593107898234793</v>
      </c>
      <c r="AE15">
        <f>'IDT-1'!D15</f>
        <v>0</v>
      </c>
      <c r="AF15" s="24"/>
      <c r="AG15">
        <f t="shared" si="2"/>
        <v>5.3593107898234793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7.0920680941761627E-2</v>
      </c>
      <c r="AD16">
        <f t="shared" si="1"/>
        <v>5.3593107898234793</v>
      </c>
      <c r="AE16">
        <f>'IDT-1'!D16</f>
        <v>0</v>
      </c>
      <c r="AF16" s="24"/>
      <c r="AG16">
        <f t="shared" si="2"/>
        <v>5.3593107898234793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6.922644939678381E-2</v>
      </c>
      <c r="AD17">
        <f t="shared" si="1"/>
        <v>5.561005021368457</v>
      </c>
      <c r="AE17">
        <f>'IDT-1'!D17</f>
        <v>0</v>
      </c>
      <c r="AF17" s="24"/>
      <c r="AG17">
        <f t="shared" si="2"/>
        <v>5.561005021368457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-1.3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6.6685102079317091E-2</v>
      </c>
      <c r="AD18">
        <f t="shared" si="1"/>
        <v>5.8635463686859239</v>
      </c>
      <c r="AE18">
        <f>'IDT-1'!D18</f>
        <v>0</v>
      </c>
      <c r="AF18" s="24"/>
      <c r="AG18">
        <f t="shared" si="2"/>
        <v>5.8635463686859239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6.4143754761850358E-2</v>
      </c>
      <c r="AD19">
        <f t="shared" si="1"/>
        <v>6.1660877160033909</v>
      </c>
      <c r="AE19">
        <f>'IDT-1'!D19</f>
        <v>0</v>
      </c>
      <c r="AF19" s="24"/>
      <c r="AG19">
        <f t="shared" si="2"/>
        <v>6.1660877160033909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-0.7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6.2449523216872554E-2</v>
      </c>
      <c r="AD20">
        <f t="shared" si="1"/>
        <v>6.3677819475483686</v>
      </c>
      <c r="AE20">
        <f>'IDT-1'!D20</f>
        <v>0</v>
      </c>
      <c r="AF20" s="24"/>
      <c r="AG20">
        <f t="shared" si="2"/>
        <v>6.3677819475483686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6.2245944354428019E-2</v>
      </c>
      <c r="AD22">
        <f t="shared" si="1"/>
        <v>7.3479855264108132</v>
      </c>
      <c r="AE22">
        <f>'IDT-1'!D22</f>
        <v>0</v>
      </c>
      <c r="AF22" s="24"/>
      <c r="AG22">
        <f t="shared" si="2"/>
        <v>7.3479855264108132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7.0393944354428015E-2</v>
      </c>
      <c r="AD23">
        <f t="shared" si="1"/>
        <v>8.3098375264108117</v>
      </c>
      <c r="AE23">
        <f>'IDT-1'!D23</f>
        <v>0</v>
      </c>
      <c r="AF23" s="24"/>
      <c r="AG23">
        <f t="shared" si="2"/>
        <v>8.3098375264108117</v>
      </c>
      <c r="AI23" s="34">
        <f>PXIL!L23</f>
        <v>0</v>
      </c>
      <c r="AJ23" s="34">
        <f>PXIL!R23</f>
        <v>0</v>
      </c>
      <c r="AK23" s="34">
        <f>RTM_IEX!L23</f>
        <v>1.45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9.0637944354428013E-2</v>
      </c>
      <c r="AD24">
        <f t="shared" si="1"/>
        <v>10.699593526410812</v>
      </c>
      <c r="AE24">
        <f>'IDT-1'!D24</f>
        <v>0</v>
      </c>
      <c r="AF24" s="24"/>
      <c r="AG24">
        <f t="shared" si="2"/>
        <v>10.699593526410812</v>
      </c>
      <c r="AI24" s="34">
        <f>PXIL!L24</f>
        <v>0</v>
      </c>
      <c r="AJ24" s="34">
        <f>PXIL!R24</f>
        <v>0</v>
      </c>
      <c r="AK24" s="34">
        <f>RTM_IEX!L24</f>
        <v>3.86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9.3829944354428013E-2</v>
      </c>
      <c r="AD25">
        <f t="shared" si="1"/>
        <v>11.076401526410812</v>
      </c>
      <c r="AE25">
        <f>'IDT-1'!D25</f>
        <v>0</v>
      </c>
      <c r="AF25" s="24"/>
      <c r="AG25">
        <f t="shared" si="2"/>
        <v>11.076401526410812</v>
      </c>
      <c r="AI25" s="34">
        <f>PXIL!L25</f>
        <v>0</v>
      </c>
      <c r="AJ25" s="34">
        <f>PXIL!R25</f>
        <v>0</v>
      </c>
      <c r="AK25" s="34">
        <f>RTM_IEX!L25</f>
        <v>4.24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0.10676594435442802</v>
      </c>
      <c r="AD26">
        <f t="shared" si="1"/>
        <v>12.603465526410812</v>
      </c>
      <c r="AE26">
        <f>'IDT-1'!D26</f>
        <v>0</v>
      </c>
      <c r="AF26" s="24"/>
      <c r="AG26">
        <f t="shared" si="2"/>
        <v>12.603465526410812</v>
      </c>
      <c r="AI26" s="34">
        <f>PXIL!L26</f>
        <v>0</v>
      </c>
      <c r="AJ26" s="34">
        <f>PXIL!R26</f>
        <v>0</v>
      </c>
      <c r="AK26" s="34">
        <f>RTM_IEX!L26</f>
        <v>5.78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0.12297794435442802</v>
      </c>
      <c r="AD27">
        <f t="shared" si="1"/>
        <v>14.517253526410812</v>
      </c>
      <c r="AE27">
        <f>'IDT-1'!D27</f>
        <v>0</v>
      </c>
      <c r="AF27" s="24"/>
      <c r="AG27">
        <f t="shared" si="2"/>
        <v>14.517253526410812</v>
      </c>
      <c r="AI27" s="34">
        <f>PXIL!L27</f>
        <v>0</v>
      </c>
      <c r="AJ27" s="34">
        <f>PXIL!R27</f>
        <v>0</v>
      </c>
      <c r="AK27" s="34">
        <f>RTM_IEX!L27</f>
        <v>7.71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0.12541394435442801</v>
      </c>
      <c r="AD28">
        <f t="shared" si="1"/>
        <v>14.804817526410813</v>
      </c>
      <c r="AE28">
        <f>'IDT-1'!D28</f>
        <v>0</v>
      </c>
      <c r="AF28" s="24"/>
      <c r="AG28">
        <f t="shared" si="2"/>
        <v>14.804817526410813</v>
      </c>
      <c r="AI28" s="34">
        <f>PXIL!L28</f>
        <v>0</v>
      </c>
      <c r="AJ28" s="34">
        <f>PXIL!R28</f>
        <v>0</v>
      </c>
      <c r="AK28" s="34">
        <f>RTM_IEX!L28</f>
        <v>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0.143221944354428</v>
      </c>
      <c r="AD29">
        <f t="shared" si="1"/>
        <v>16.907009526410814</v>
      </c>
      <c r="AE29">
        <f>'IDT-1'!D29</f>
        <v>0</v>
      </c>
      <c r="AF29" s="24"/>
      <c r="AG29">
        <f t="shared" si="2"/>
        <v>16.907009526410814</v>
      </c>
      <c r="AI29" s="34">
        <f>PXIL!L29</f>
        <v>0</v>
      </c>
      <c r="AJ29" s="34">
        <f>PXIL!R29</f>
        <v>0</v>
      </c>
      <c r="AK29" s="34">
        <f>RTM_IEX!L29</f>
        <v>10.119999999999999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2.04</v>
      </c>
      <c r="AB30" s="75">
        <f>-STOA!R30</f>
        <v>0</v>
      </c>
      <c r="AC30">
        <f t="shared" si="0"/>
        <v>0.15388994435442802</v>
      </c>
      <c r="AD30">
        <f t="shared" si="1"/>
        <v>18.166341526410811</v>
      </c>
      <c r="AE30">
        <f>'IDT-1'!D30</f>
        <v>0</v>
      </c>
      <c r="AF30" s="24"/>
      <c r="AG30">
        <f t="shared" si="2"/>
        <v>18.166341526410811</v>
      </c>
      <c r="AI30" s="34">
        <f>PXIL!L30</f>
        <v>0</v>
      </c>
      <c r="AJ30" s="34">
        <f>PXIL!R30</f>
        <v>0</v>
      </c>
      <c r="AK30" s="34">
        <f>RTM_IEX!L30</f>
        <v>11.28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2.36</v>
      </c>
      <c r="AB31" s="75">
        <f>-STOA!R31</f>
        <v>0</v>
      </c>
      <c r="AC31">
        <f t="shared" si="0"/>
        <v>0.15901394435442801</v>
      </c>
      <c r="AD31">
        <f t="shared" si="1"/>
        <v>18.771217526410815</v>
      </c>
      <c r="AE31">
        <f>'IDT-1'!D31</f>
        <v>0</v>
      </c>
      <c r="AF31" s="24"/>
      <c r="AG31">
        <f t="shared" si="2"/>
        <v>18.771217526410815</v>
      </c>
      <c r="AI31" s="34">
        <f>PXIL!L31</f>
        <v>0</v>
      </c>
      <c r="AJ31" s="34">
        <f>PXIL!R31</f>
        <v>0</v>
      </c>
      <c r="AK31" s="34">
        <f>RTM_IEX!L31</f>
        <v>11.57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2.69</v>
      </c>
      <c r="AB32" s="75">
        <f>-STOA!R32</f>
        <v>0</v>
      </c>
      <c r="AC32">
        <f t="shared" si="0"/>
        <v>0.16984994435442802</v>
      </c>
      <c r="AD32">
        <f t="shared" si="1"/>
        <v>20.050381526410813</v>
      </c>
      <c r="AE32">
        <f>'IDT-1'!D32</f>
        <v>0</v>
      </c>
      <c r="AF32" s="24"/>
      <c r="AG32">
        <f t="shared" si="2"/>
        <v>20.050381526410813</v>
      </c>
      <c r="AI32" s="34">
        <f>PXIL!L32</f>
        <v>0</v>
      </c>
      <c r="AJ32" s="34">
        <f>PXIL!R32</f>
        <v>0</v>
      </c>
      <c r="AK32" s="34">
        <f>RTM_IEX!L32</f>
        <v>12.53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5.0002363284019475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3.07</v>
      </c>
      <c r="AB33" s="75">
        <f>-STOA!R33</f>
        <v>0</v>
      </c>
      <c r="AC33">
        <f t="shared" si="0"/>
        <v>0.16497798515857634</v>
      </c>
      <c r="AD33">
        <f t="shared" si="1"/>
        <v>19.475258343243372</v>
      </c>
      <c r="AE33">
        <f>'IDT-1'!D33</f>
        <v>0</v>
      </c>
      <c r="AF33" s="24"/>
      <c r="AG33">
        <f t="shared" si="2"/>
        <v>19.475258343243372</v>
      </c>
      <c r="AI33" s="34">
        <f>PXIL!L33</f>
        <v>0</v>
      </c>
      <c r="AJ33" s="34">
        <f>PXIL!R33</f>
        <v>0</v>
      </c>
      <c r="AK33" s="34">
        <f>RTM_IEX!L33</f>
        <v>11.57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5.0002363284019475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3.51</v>
      </c>
      <c r="AB34" s="75">
        <f>-STOA!R34</f>
        <v>0</v>
      </c>
      <c r="AC34">
        <f t="shared" si="0"/>
        <v>0.15246198515857637</v>
      </c>
      <c r="AD34">
        <f t="shared" si="1"/>
        <v>17.997774343243371</v>
      </c>
      <c r="AE34">
        <f>'IDT-1'!D34</f>
        <v>0</v>
      </c>
      <c r="AF34" s="24"/>
      <c r="AG34">
        <f t="shared" si="2"/>
        <v>17.997774343243371</v>
      </c>
      <c r="AI34" s="34">
        <f>PXIL!L34</f>
        <v>0</v>
      </c>
      <c r="AJ34" s="34">
        <f>PXIL!R34</f>
        <v>0</v>
      </c>
      <c r="AK34" s="34">
        <f>RTM_IEX!L34</f>
        <v>9.64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5.0002363284019475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3.9399999999999995</v>
      </c>
      <c r="AB35" s="75">
        <f>-STOA!R35</f>
        <v>0</v>
      </c>
      <c r="AC35">
        <f t="shared" si="0"/>
        <v>0.13179798515857635</v>
      </c>
      <c r="AD35">
        <f t="shared" si="1"/>
        <v>15.558438343243372</v>
      </c>
      <c r="AE35">
        <f>'IDT-1'!D35</f>
        <v>0</v>
      </c>
      <c r="AF35" s="24"/>
      <c r="AG35">
        <f t="shared" si="2"/>
        <v>15.558438343243372</v>
      </c>
      <c r="AI35" s="34">
        <f>PXIL!L35</f>
        <v>0</v>
      </c>
      <c r="AJ35" s="34">
        <f>PXIL!R35</f>
        <v>0</v>
      </c>
      <c r="AK35" s="34">
        <f>RTM_IEX!L35</f>
        <v>6.75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3.95</v>
      </c>
      <c r="AB36" s="75">
        <f>-STOA!R36</f>
        <v>0</v>
      </c>
      <c r="AC36">
        <f t="shared" si="0"/>
        <v>0.12373398515857635</v>
      </c>
      <c r="AD36">
        <f t="shared" si="1"/>
        <v>14.60650234324337</v>
      </c>
      <c r="AE36">
        <f>'IDT-1'!D36</f>
        <v>0</v>
      </c>
      <c r="AF36" s="24"/>
      <c r="AG36">
        <f t="shared" si="2"/>
        <v>14.60650234324337</v>
      </c>
      <c r="AI36" s="34">
        <f>PXIL!L36</f>
        <v>0</v>
      </c>
      <c r="AJ36" s="34">
        <f>PXIL!R36</f>
        <v>0</v>
      </c>
      <c r="AK36" s="34">
        <f>RTM_IEX!L36</f>
        <v>5.78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4.63</v>
      </c>
      <c r="AB37" s="75">
        <f>-STOA!R37</f>
        <v>0</v>
      </c>
      <c r="AC37">
        <f t="shared" si="0"/>
        <v>0.12944598515857636</v>
      </c>
      <c r="AD37">
        <f t="shared" si="1"/>
        <v>15.280790343243371</v>
      </c>
      <c r="AE37">
        <f>'IDT-1'!D37</f>
        <v>0</v>
      </c>
      <c r="AF37" s="24"/>
      <c r="AG37">
        <f t="shared" si="2"/>
        <v>15.280790343243371</v>
      </c>
      <c r="AI37" s="34">
        <f>PXIL!L37</f>
        <v>0</v>
      </c>
      <c r="AJ37" s="34">
        <f>PXIL!R37</f>
        <v>0</v>
      </c>
      <c r="AK37" s="34">
        <f>RTM_IEX!L37</f>
        <v>5.78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5.0002363284019475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5.0199999999999996</v>
      </c>
      <c r="AB38" s="75">
        <f>-STOA!R38</f>
        <v>0</v>
      </c>
      <c r="AC38">
        <f t="shared" si="0"/>
        <v>0.11659398515857634</v>
      </c>
      <c r="AD38">
        <f t="shared" si="1"/>
        <v>13.763642343243369</v>
      </c>
      <c r="AE38">
        <f>'IDT-1'!D38</f>
        <v>0</v>
      </c>
      <c r="AF38" s="24"/>
      <c r="AG38">
        <f t="shared" si="2"/>
        <v>13.763642343243369</v>
      </c>
      <c r="AI38" s="34">
        <f>PXIL!L38</f>
        <v>0</v>
      </c>
      <c r="AJ38" s="34">
        <f>PXIL!R38</f>
        <v>0</v>
      </c>
      <c r="AK38" s="34">
        <f>RTM_IEX!L38</f>
        <v>3.86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</v>
      </c>
      <c r="AB39" s="75">
        <f>-STOA!R39</f>
        <v>0</v>
      </c>
      <c r="AC39">
        <f t="shared" si="0"/>
        <v>0.11163798515857637</v>
      </c>
      <c r="AD39">
        <f t="shared" si="1"/>
        <v>13.178598343243372</v>
      </c>
      <c r="AE39">
        <f>'IDT-1'!D39</f>
        <v>0</v>
      </c>
      <c r="AF39" s="24"/>
      <c r="AG39">
        <f t="shared" si="2"/>
        <v>13.178598343243372</v>
      </c>
      <c r="AI39" s="34">
        <f>PXIL!L39</f>
        <v>0</v>
      </c>
      <c r="AJ39" s="34">
        <f>PXIL!R39</f>
        <v>0</v>
      </c>
      <c r="AK39" s="34">
        <f>RTM_IEX!L39</f>
        <v>2.89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5.59</v>
      </c>
      <c r="AB40" s="75">
        <f>-STOA!R40</f>
        <v>0</v>
      </c>
      <c r="AC40">
        <f t="shared" si="0"/>
        <v>0.10516998515857634</v>
      </c>
      <c r="AD40">
        <f t="shared" si="1"/>
        <v>12.415066343243369</v>
      </c>
      <c r="AE40">
        <f>'IDT-1'!D40</f>
        <v>0</v>
      </c>
      <c r="AF40" s="24"/>
      <c r="AG40">
        <f t="shared" si="2"/>
        <v>12.415066343243369</v>
      </c>
      <c r="AI40" s="34">
        <f>PXIL!L40</f>
        <v>0</v>
      </c>
      <c r="AJ40" s="34">
        <f>PXIL!R40</f>
        <v>0</v>
      </c>
      <c r="AK40" s="34">
        <f>RTM_IEX!L40</f>
        <v>1.93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5.88</v>
      </c>
      <c r="AB41" s="75">
        <f>-STOA!R41</f>
        <v>0</v>
      </c>
      <c r="AC41">
        <f t="shared" si="0"/>
        <v>9.9457985158576359E-2</v>
      </c>
      <c r="AD41">
        <f t="shared" si="1"/>
        <v>11.74077834324337</v>
      </c>
      <c r="AE41">
        <f>'IDT-1'!D41</f>
        <v>0</v>
      </c>
      <c r="AF41" s="24"/>
      <c r="AG41">
        <f t="shared" si="2"/>
        <v>11.74077834324337</v>
      </c>
      <c r="AI41" s="34">
        <f>PXIL!L41</f>
        <v>0</v>
      </c>
      <c r="AJ41" s="34">
        <f>PXIL!R41</f>
        <v>0</v>
      </c>
      <c r="AK41" s="34">
        <f>RTM_IEX!L41</f>
        <v>0.96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6.3599999999999994</v>
      </c>
      <c r="AB42" s="75">
        <f>-STOA!R42</f>
        <v>0</v>
      </c>
      <c r="AC42">
        <f t="shared" si="0"/>
        <v>9.5425985158576337E-2</v>
      </c>
      <c r="AD42">
        <f t="shared" si="1"/>
        <v>11.26481034324337</v>
      </c>
      <c r="AE42">
        <f>'IDT-1'!D42</f>
        <v>0</v>
      </c>
      <c r="AF42" s="24"/>
      <c r="AG42">
        <f t="shared" si="2"/>
        <v>11.26481034324337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6.6499999999999995</v>
      </c>
      <c r="AB43" s="75">
        <f>-STOA!R43</f>
        <v>0</v>
      </c>
      <c r="AC43">
        <f t="shared" si="0"/>
        <v>0.10633314288346542</v>
      </c>
      <c r="AD43">
        <f t="shared" si="1"/>
        <v>10.543903185518481</v>
      </c>
      <c r="AE43">
        <f>'IDT-1'!D43</f>
        <v>0</v>
      </c>
      <c r="AF43" s="24"/>
      <c r="AG43">
        <f t="shared" si="2"/>
        <v>10.543903185518481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7.04</v>
      </c>
      <c r="AB44" s="75">
        <f>-STOA!R44</f>
        <v>0</v>
      </c>
      <c r="AC44">
        <f t="shared" si="0"/>
        <v>0.11808030060835449</v>
      </c>
      <c r="AD44">
        <f t="shared" si="1"/>
        <v>9.9221560277935925</v>
      </c>
      <c r="AE44">
        <f>'IDT-1'!D44</f>
        <v>0</v>
      </c>
      <c r="AF44" s="24"/>
      <c r="AG44">
        <f t="shared" si="2"/>
        <v>9.9221560277935925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7.33</v>
      </c>
      <c r="AB45" s="75">
        <f>-STOA!R45</f>
        <v>0</v>
      </c>
      <c r="AC45">
        <f t="shared" si="0"/>
        <v>0.12898745833324357</v>
      </c>
      <c r="AD45">
        <f t="shared" si="1"/>
        <v>9.2012488700687047</v>
      </c>
      <c r="AE45">
        <f>'IDT-1'!D45</f>
        <v>0</v>
      </c>
      <c r="AF45" s="24"/>
      <c r="AG45">
        <f t="shared" si="2"/>
        <v>9.2012488700687047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7.52</v>
      </c>
      <c r="AB46" s="75">
        <f>-STOA!R46</f>
        <v>0</v>
      </c>
      <c r="AC46">
        <f t="shared" si="0"/>
        <v>0.13312480565071025</v>
      </c>
      <c r="AD46">
        <f t="shared" si="1"/>
        <v>9.0871115227512345</v>
      </c>
      <c r="AE46">
        <f>'IDT-1'!D46</f>
        <v>0</v>
      </c>
      <c r="AF46" s="24"/>
      <c r="AG46">
        <f t="shared" si="2"/>
        <v>9.0871115227512345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-3.3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7.71</v>
      </c>
      <c r="AB47" s="75">
        <f>-STOA!R47</f>
        <v>0</v>
      </c>
      <c r="AC47">
        <f t="shared" si="0"/>
        <v>0.13472076484656192</v>
      </c>
      <c r="AD47">
        <f t="shared" si="1"/>
        <v>9.275510705918677</v>
      </c>
      <c r="AE47">
        <f>'IDT-1'!D47</f>
        <v>0</v>
      </c>
      <c r="AF47" s="24"/>
      <c r="AG47">
        <f t="shared" si="2"/>
        <v>9.275510705918677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-3.3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</v>
      </c>
      <c r="AB48" s="75">
        <f>-STOA!R48</f>
        <v>0</v>
      </c>
      <c r="AC48">
        <f t="shared" si="0"/>
        <v>0.15155773297887337</v>
      </c>
      <c r="AD48">
        <f t="shared" si="1"/>
        <v>7.8486737377863678</v>
      </c>
      <c r="AE48">
        <f>'IDT-1'!D48</f>
        <v>0</v>
      </c>
      <c r="AF48" s="24"/>
      <c r="AG48">
        <f t="shared" si="2"/>
        <v>7.8486737377863678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5.0002297688525346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8.2900000000000009</v>
      </c>
      <c r="AB49" s="75">
        <f>-STOA!R49</f>
        <v>0</v>
      </c>
      <c r="AC49">
        <f t="shared" si="0"/>
        <v>0.11970193005836129</v>
      </c>
      <c r="AD49">
        <f t="shared" si="1"/>
        <v>14.130527838794173</v>
      </c>
      <c r="AE49">
        <f>'IDT-1'!D49</f>
        <v>0</v>
      </c>
      <c r="AF49" s="24"/>
      <c r="AG49">
        <f t="shared" si="2"/>
        <v>14.130527838794173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5.0002297688525346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8.39</v>
      </c>
      <c r="AB50" s="75">
        <f>-STOA!R50</f>
        <v>0</v>
      </c>
      <c r="AC50">
        <f t="shared" si="0"/>
        <v>0.11650993005836129</v>
      </c>
      <c r="AD50">
        <f t="shared" si="1"/>
        <v>13.753719838794174</v>
      </c>
      <c r="AE50">
        <f>'IDT-1'!D50</f>
        <v>0</v>
      </c>
      <c r="AF50" s="24"/>
      <c r="AG50">
        <f t="shared" si="2"/>
        <v>13.753719838794174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5.0002297688525346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8.7200000000000006</v>
      </c>
      <c r="AB51" s="75">
        <f>-STOA!R51</f>
        <v>0</v>
      </c>
      <c r="AC51">
        <f t="shared" si="0"/>
        <v>0.11524993005836129</v>
      </c>
      <c r="AD51">
        <f t="shared" si="1"/>
        <v>13.604979838794174</v>
      </c>
      <c r="AE51">
        <f>'IDT-1'!D51</f>
        <v>0</v>
      </c>
      <c r="AF51" s="24"/>
      <c r="AG51">
        <f t="shared" si="2"/>
        <v>13.604979838794174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5.0002297688525346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8.1999999999999993</v>
      </c>
      <c r="AB52" s="75">
        <f>-STOA!R52</f>
        <v>0</v>
      </c>
      <c r="AC52">
        <f t="shared" si="0"/>
        <v>0.11088193005836128</v>
      </c>
      <c r="AD52">
        <f t="shared" si="1"/>
        <v>13.089347838794172</v>
      </c>
      <c r="AE52">
        <f>'IDT-1'!D52</f>
        <v>0</v>
      </c>
      <c r="AF52" s="24"/>
      <c r="AG52">
        <f t="shared" si="2"/>
        <v>13.089347838794172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5.0002297688525346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</v>
      </c>
      <c r="AB53" s="75">
        <f>-STOA!R53</f>
        <v>0</v>
      </c>
      <c r="AC53">
        <f t="shared" si="0"/>
        <v>0.11343750892080581</v>
      </c>
      <c r="AD53">
        <f t="shared" si="1"/>
        <v>12.386792259931729</v>
      </c>
      <c r="AE53">
        <f>'IDT-1'!D53</f>
        <v>0</v>
      </c>
      <c r="AF53" s="24"/>
      <c r="AG53">
        <f t="shared" si="2"/>
        <v>12.386792259931729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-0.5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5.0002297688525346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7.91</v>
      </c>
      <c r="AB54" s="75">
        <f>-STOA!R54</f>
        <v>0</v>
      </c>
      <c r="AC54">
        <f t="shared" si="0"/>
        <v>0.11691708778325036</v>
      </c>
      <c r="AD54">
        <f t="shared" si="1"/>
        <v>11.793312681069285</v>
      </c>
      <c r="AE54">
        <f>'IDT-1'!D54</f>
        <v>0</v>
      </c>
      <c r="AF54" s="24"/>
      <c r="AG54">
        <f t="shared" si="2"/>
        <v>11.793312681069285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5.0002297688525346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7.81</v>
      </c>
      <c r="AB55" s="75">
        <f>-STOA!R55</f>
        <v>0</v>
      </c>
      <c r="AC55">
        <f t="shared" si="0"/>
        <v>0.11607708778325035</v>
      </c>
      <c r="AD55">
        <f t="shared" si="1"/>
        <v>11.694152681069284</v>
      </c>
      <c r="AE55">
        <f>'IDT-1'!D55</f>
        <v>0</v>
      </c>
      <c r="AF55" s="24"/>
      <c r="AG55">
        <f t="shared" si="2"/>
        <v>11.694152681069284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7.71</v>
      </c>
      <c r="AB56" s="75">
        <f>-STOA!R56</f>
        <v>0</v>
      </c>
      <c r="AC56">
        <f t="shared" si="0"/>
        <v>0.12370825980420615</v>
      </c>
      <c r="AD56">
        <f t="shared" si="1"/>
        <v>10.586523210961035</v>
      </c>
      <c r="AE56">
        <f>'IDT-1'!D56</f>
        <v>0</v>
      </c>
      <c r="AF56" s="24"/>
      <c r="AG56">
        <f t="shared" si="2"/>
        <v>10.586523210961035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7.14</v>
      </c>
      <c r="AB57" s="75">
        <f>-STOA!R57</f>
        <v>0</v>
      </c>
      <c r="AC57">
        <f t="shared" si="0"/>
        <v>0.12739141752909522</v>
      </c>
      <c r="AD57">
        <f t="shared" si="1"/>
        <v>9.012840053236145</v>
      </c>
      <c r="AE57">
        <f>'IDT-1'!D57</f>
        <v>0</v>
      </c>
      <c r="AF57" s="24"/>
      <c r="AG57">
        <f t="shared" si="2"/>
        <v>9.012840053236145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6.85</v>
      </c>
      <c r="AB58" s="75">
        <f>-STOA!R58</f>
        <v>0</v>
      </c>
      <c r="AC58">
        <f t="shared" si="0"/>
        <v>0.11648425980420615</v>
      </c>
      <c r="AD58">
        <f t="shared" si="1"/>
        <v>9.7337472109610346</v>
      </c>
      <c r="AE58">
        <f>'IDT-1'!D58</f>
        <v>0</v>
      </c>
      <c r="AF58" s="24"/>
      <c r="AG58">
        <f t="shared" si="2"/>
        <v>9.7337472109610346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6.56</v>
      </c>
      <c r="AB59" s="75">
        <f>-STOA!R59</f>
        <v>0</v>
      </c>
      <c r="AC59">
        <f t="shared" si="0"/>
        <v>0.11404825980420616</v>
      </c>
      <c r="AD59">
        <f t="shared" si="1"/>
        <v>9.4461832109610349</v>
      </c>
      <c r="AE59">
        <f>'IDT-1'!D59</f>
        <v>0</v>
      </c>
      <c r="AF59" s="24"/>
      <c r="AG59">
        <f t="shared" si="2"/>
        <v>9.4461832109610349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6.3599999999999994</v>
      </c>
      <c r="AB60" s="75">
        <f>-STOA!R60</f>
        <v>0</v>
      </c>
      <c r="AC60">
        <f t="shared" si="0"/>
        <v>0.11236825980420614</v>
      </c>
      <c r="AD60">
        <f t="shared" si="1"/>
        <v>9.2478632109610341</v>
      </c>
      <c r="AE60">
        <f>'IDT-1'!D60</f>
        <v>0</v>
      </c>
      <c r="AF60" s="24"/>
      <c r="AG60">
        <f t="shared" si="2"/>
        <v>9.2478632109610341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6.08</v>
      </c>
      <c r="AB61" s="75">
        <f>-STOA!R61</f>
        <v>0</v>
      </c>
      <c r="AC61">
        <f t="shared" si="0"/>
        <v>0.10578068094176163</v>
      </c>
      <c r="AD61">
        <f t="shared" si="1"/>
        <v>9.4744507898234804</v>
      </c>
      <c r="AE61">
        <f>'IDT-1'!D61</f>
        <v>0</v>
      </c>
      <c r="AF61" s="24"/>
      <c r="AG61">
        <f t="shared" si="2"/>
        <v>9.4744507898234804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5.79</v>
      </c>
      <c r="AB62" s="75">
        <f>-STOA!R62</f>
        <v>0</v>
      </c>
      <c r="AC62">
        <f t="shared" si="0"/>
        <v>0.1008033336242949</v>
      </c>
      <c r="AD62">
        <f t="shared" si="1"/>
        <v>9.4894281371409477</v>
      </c>
      <c r="AE62">
        <f>'IDT-1'!D62</f>
        <v>0</v>
      </c>
      <c r="AF62" s="24"/>
      <c r="AG62">
        <f t="shared" si="2"/>
        <v>9.4894281371409477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-1.2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5.68</v>
      </c>
      <c r="AB63" s="75">
        <f>-STOA!R63</f>
        <v>0</v>
      </c>
      <c r="AC63">
        <f t="shared" si="0"/>
        <v>9.4796638989361456E-2</v>
      </c>
      <c r="AD63">
        <f t="shared" si="1"/>
        <v>9.9854348317758799</v>
      </c>
      <c r="AE63">
        <f>'IDT-1'!D63</f>
        <v>0</v>
      </c>
      <c r="AF63" s="24"/>
      <c r="AG63">
        <f t="shared" si="2"/>
        <v>9.9854348317758799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-0.6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5.29</v>
      </c>
      <c r="AB64" s="75">
        <f>-STOA!R64</f>
        <v>0</v>
      </c>
      <c r="AC64">
        <f t="shared" si="0"/>
        <v>9.8297565169272724E-2</v>
      </c>
      <c r="AD64">
        <f t="shared" si="1"/>
        <v>8.79193390559597</v>
      </c>
      <c r="AE64">
        <f>'IDT-1'!D64</f>
        <v>0</v>
      </c>
      <c r="AF64" s="24"/>
      <c r="AG64">
        <f t="shared" si="2"/>
        <v>8.79193390559597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-1.4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4.79</v>
      </c>
      <c r="AB65" s="75">
        <f>-STOA!R65</f>
        <v>0</v>
      </c>
      <c r="AC65">
        <f t="shared" si="0"/>
        <v>8.8167754761850375E-2</v>
      </c>
      <c r="AD65">
        <f t="shared" si="1"/>
        <v>9.0020637160033932</v>
      </c>
      <c r="AE65">
        <f>'IDT-1'!D65</f>
        <v>0</v>
      </c>
      <c r="AF65" s="24"/>
      <c r="AG65">
        <f t="shared" si="2"/>
        <v>9.0020637160033932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-0.7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4.33</v>
      </c>
      <c r="AB66" s="75">
        <f>-STOA!R66</f>
        <v>0</v>
      </c>
      <c r="AC66">
        <f t="shared" si="0"/>
        <v>8.2405944354428023E-2</v>
      </c>
      <c r="AD66">
        <f t="shared" si="1"/>
        <v>9.7278255264108147</v>
      </c>
      <c r="AE66">
        <f>'IDT-1'!D66</f>
        <v>0</v>
      </c>
      <c r="AF66" s="24"/>
      <c r="AG66">
        <f t="shared" si="2"/>
        <v>9.7278255264108147</v>
      </c>
      <c r="AI66" s="34">
        <f>PXIL!L66</f>
        <v>0</v>
      </c>
      <c r="AJ66" s="34">
        <f>PXIL!R66</f>
        <v>0</v>
      </c>
      <c r="AK66" s="34">
        <f>RTM_IEX!L66</f>
        <v>0.48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3.88</v>
      </c>
      <c r="AB67" s="75">
        <f>-STOA!R67</f>
        <v>0</v>
      </c>
      <c r="AC67">
        <f t="shared" si="0"/>
        <v>8.6771999999999988E-2</v>
      </c>
      <c r="AD67">
        <f t="shared" si="1"/>
        <v>10.243227999999998</v>
      </c>
      <c r="AE67">
        <f>'IDT-1'!D67</f>
        <v>0</v>
      </c>
      <c r="AF67" s="24"/>
      <c r="AG67">
        <f t="shared" si="2"/>
        <v>10.243227999999998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9.1139999999999985E-2</v>
      </c>
      <c r="AD68">
        <f t="shared" ref="AD68:AD98" si="4">SUM(B68:AB68,AI68:AR68)-AC68</f>
        <v>10.75886</v>
      </c>
      <c r="AE68">
        <f>'IDT-1'!D68</f>
        <v>0</v>
      </c>
      <c r="AF68" s="24"/>
      <c r="AG68">
        <f t="shared" ref="AG68:AG98" si="5">SUM(AD68:AF68)</f>
        <v>10.75886</v>
      </c>
      <c r="AI68" s="34">
        <f>PXIL!L68</f>
        <v>0</v>
      </c>
      <c r="AJ68" s="34">
        <f>PXIL!R68</f>
        <v>0</v>
      </c>
      <c r="AK68" s="34">
        <f>RTM_IEX!L68</f>
        <v>2.41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3.0599999999999996</v>
      </c>
      <c r="AB69" s="75">
        <f>-STOA!R69</f>
        <v>0</v>
      </c>
      <c r="AC69">
        <f t="shared" si="3"/>
        <v>9.1979999999999978E-2</v>
      </c>
      <c r="AD69">
        <f t="shared" si="4"/>
        <v>10.85802</v>
      </c>
      <c r="AE69">
        <f>'IDT-1'!D69</f>
        <v>0</v>
      </c>
      <c r="AF69" s="24"/>
      <c r="AG69">
        <f t="shared" si="5"/>
        <v>10.85802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2.7199999999999998</v>
      </c>
      <c r="AB70" s="75">
        <f>-STOA!R70</f>
        <v>0</v>
      </c>
      <c r="AC70">
        <f t="shared" si="3"/>
        <v>9.7859999999999989E-2</v>
      </c>
      <c r="AD70">
        <f t="shared" si="4"/>
        <v>11.55214</v>
      </c>
      <c r="AE70">
        <f>'IDT-1'!D70</f>
        <v>0</v>
      </c>
      <c r="AF70" s="24"/>
      <c r="AG70">
        <f t="shared" si="5"/>
        <v>11.55214</v>
      </c>
      <c r="AI70" s="34">
        <f>PXIL!L70</f>
        <v>0</v>
      </c>
      <c r="AJ70" s="34">
        <f>PXIL!R70</f>
        <v>0</v>
      </c>
      <c r="AK70" s="34">
        <f>RTM_IEX!L70</f>
        <v>3.93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2.44</v>
      </c>
      <c r="AB71" s="75">
        <f>-STOA!R71</f>
        <v>0</v>
      </c>
      <c r="AC71">
        <f t="shared" si="3"/>
        <v>0.10231199999999999</v>
      </c>
      <c r="AD71">
        <f t="shared" si="4"/>
        <v>12.077688</v>
      </c>
      <c r="AE71">
        <f>'IDT-1'!D71</f>
        <v>0</v>
      </c>
      <c r="AF71" s="24"/>
      <c r="AG71">
        <f t="shared" si="5"/>
        <v>12.077688</v>
      </c>
      <c r="AI71" s="34">
        <f>PXIL!L71</f>
        <v>0</v>
      </c>
      <c r="AJ71" s="34">
        <f>PXIL!R71</f>
        <v>0</v>
      </c>
      <c r="AK71" s="34">
        <f>RTM_IEX!L71</f>
        <v>4.82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2.2000000000000002</v>
      </c>
      <c r="AB72" s="75">
        <f>-STOA!R72</f>
        <v>0</v>
      </c>
      <c r="AC72">
        <f t="shared" si="3"/>
        <v>9.0803999999999996E-2</v>
      </c>
      <c r="AD72">
        <f t="shared" si="4"/>
        <v>10.719196</v>
      </c>
      <c r="AE72">
        <f>'IDT-1'!D72</f>
        <v>0</v>
      </c>
      <c r="AF72" s="24"/>
      <c r="AG72">
        <f t="shared" si="5"/>
        <v>10.719196</v>
      </c>
      <c r="AI72" s="34">
        <f>PXIL!L72</f>
        <v>0</v>
      </c>
      <c r="AJ72" s="34">
        <f>PXIL!R72</f>
        <v>0</v>
      </c>
      <c r="AK72" s="34">
        <f>RTM_IEX!L72</f>
        <v>3.69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7.6859999999999984E-2</v>
      </c>
      <c r="AD73">
        <f t="shared" si="4"/>
        <v>9.0731399999999987</v>
      </c>
      <c r="AE73">
        <f>'IDT-1'!D73</f>
        <v>0</v>
      </c>
      <c r="AF73" s="24"/>
      <c r="AG73">
        <f t="shared" si="5"/>
        <v>9.0731399999999987</v>
      </c>
      <c r="AI73" s="34">
        <f>PXIL!L73</f>
        <v>0</v>
      </c>
      <c r="AJ73" s="34">
        <f>PXIL!R73</f>
        <v>0</v>
      </c>
      <c r="AK73" s="34">
        <f>RTM_IEX!L73</f>
        <v>2.2999999999999998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7.2323999999999999E-2</v>
      </c>
      <c r="AD74">
        <f t="shared" si="4"/>
        <v>8.5376759999999994</v>
      </c>
      <c r="AE74">
        <f>'IDT-1'!D74</f>
        <v>0</v>
      </c>
      <c r="AF74" s="24"/>
      <c r="AG74">
        <f t="shared" si="5"/>
        <v>8.5376759999999994</v>
      </c>
      <c r="AI74" s="34">
        <f>PXIL!L74</f>
        <v>0</v>
      </c>
      <c r="AJ74" s="34">
        <f>PXIL!R74</f>
        <v>0</v>
      </c>
      <c r="AK74" s="34">
        <f>RTM_IEX!L74</f>
        <v>1.76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7.5095999999999996E-2</v>
      </c>
      <c r="AD75">
        <f t="shared" si="4"/>
        <v>8.8649039999999992</v>
      </c>
      <c r="AE75">
        <f>'IDT-1'!D75</f>
        <v>0</v>
      </c>
      <c r="AF75" s="24"/>
      <c r="AG75">
        <f t="shared" si="5"/>
        <v>8.8649039999999992</v>
      </c>
      <c r="AI75" s="34">
        <f>PXIL!L75</f>
        <v>0</v>
      </c>
      <c r="AJ75" s="34">
        <f>PXIL!R75</f>
        <v>0</v>
      </c>
      <c r="AK75" s="34">
        <f>RTM_IEX!L75</f>
        <v>2.0099999999999998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8.3243999999999985E-2</v>
      </c>
      <c r="AD76">
        <f t="shared" si="4"/>
        <v>9.8267559999999996</v>
      </c>
      <c r="AE76">
        <f>'IDT-1'!D76</f>
        <v>0</v>
      </c>
      <c r="AF76" s="24"/>
      <c r="AG76">
        <f t="shared" si="5"/>
        <v>9.8267559999999996</v>
      </c>
      <c r="AI76" s="34">
        <f>PXIL!L76</f>
        <v>0</v>
      </c>
      <c r="AJ76" s="34">
        <f>PXIL!R76</f>
        <v>0</v>
      </c>
      <c r="AK76" s="34">
        <f>RTM_IEX!L76</f>
        <v>2.98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0.11482799999999999</v>
      </c>
      <c r="AD77">
        <f t="shared" si="4"/>
        <v>13.555172000000001</v>
      </c>
      <c r="AE77">
        <f>'IDT-1'!D77</f>
        <v>0</v>
      </c>
      <c r="AF77" s="24"/>
      <c r="AG77">
        <f t="shared" si="5"/>
        <v>13.555172000000001</v>
      </c>
      <c r="AI77" s="34">
        <f>PXIL!L77</f>
        <v>0</v>
      </c>
      <c r="AJ77" s="34">
        <f>PXIL!R77</f>
        <v>0</v>
      </c>
      <c r="AK77" s="34">
        <f>RTM_IEX!L77</f>
        <v>6.74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0.13112399999999999</v>
      </c>
      <c r="AD78">
        <f t="shared" si="4"/>
        <v>15.478876</v>
      </c>
      <c r="AE78">
        <f>'IDT-1'!D78</f>
        <v>0</v>
      </c>
      <c r="AF78" s="24"/>
      <c r="AG78">
        <f t="shared" si="5"/>
        <v>15.478876</v>
      </c>
      <c r="AI78" s="34">
        <f>PXIL!L78</f>
        <v>0</v>
      </c>
      <c r="AJ78" s="34">
        <f>PXIL!R78</f>
        <v>0</v>
      </c>
      <c r="AK78" s="34">
        <f>RTM_IEX!L78</f>
        <v>8.68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0.127093944354428</v>
      </c>
      <c r="AD79">
        <f t="shared" si="4"/>
        <v>15.003137526410812</v>
      </c>
      <c r="AE79">
        <f>'IDT-1'!D79</f>
        <v>0</v>
      </c>
      <c r="AF79" s="24"/>
      <c r="AG79">
        <f t="shared" si="5"/>
        <v>15.003137526410812</v>
      </c>
      <c r="AI79" s="34">
        <f>PXIL!L79</f>
        <v>0</v>
      </c>
      <c r="AJ79" s="34">
        <f>PXIL!R79</f>
        <v>0</v>
      </c>
      <c r="AK79" s="34">
        <f>RTM_IEX!L79</f>
        <v>8.1999999999999993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0.114913944354428</v>
      </c>
      <c r="AD80">
        <f t="shared" si="4"/>
        <v>13.565317526410814</v>
      </c>
      <c r="AE80">
        <f>'IDT-1'!D80</f>
        <v>0</v>
      </c>
      <c r="AF80" s="24"/>
      <c r="AG80">
        <f t="shared" si="5"/>
        <v>13.565317526410814</v>
      </c>
      <c r="AI80" s="34">
        <f>PXIL!L80</f>
        <v>0</v>
      </c>
      <c r="AJ80" s="34">
        <f>PXIL!R80</f>
        <v>0</v>
      </c>
      <c r="AK80" s="34">
        <f>RTM_IEX!L80</f>
        <v>6.75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0.10676594435442802</v>
      </c>
      <c r="AD81">
        <f t="shared" si="4"/>
        <v>12.603465526410812</v>
      </c>
      <c r="AE81">
        <f>'IDT-1'!D81</f>
        <v>0</v>
      </c>
      <c r="AF81" s="24"/>
      <c r="AG81">
        <f t="shared" si="5"/>
        <v>12.603465526410812</v>
      </c>
      <c r="AI81" s="34">
        <f>PXIL!L81</f>
        <v>0</v>
      </c>
      <c r="AJ81" s="34">
        <f>PXIL!R81</f>
        <v>0</v>
      </c>
      <c r="AK81" s="34">
        <f>RTM_IEX!L81</f>
        <v>5.78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0.10676594435442802</v>
      </c>
      <c r="AD82">
        <f t="shared" si="4"/>
        <v>12.603465526410812</v>
      </c>
      <c r="AE82">
        <f>'IDT-1'!D82</f>
        <v>0</v>
      </c>
      <c r="AF82" s="24"/>
      <c r="AG82">
        <f t="shared" si="5"/>
        <v>12.603465526410812</v>
      </c>
      <c r="AI82" s="34">
        <f>PXIL!L82</f>
        <v>0</v>
      </c>
      <c r="AJ82" s="34">
        <f>PXIL!R82</f>
        <v>0</v>
      </c>
      <c r="AK82" s="34">
        <f>RTM_IEX!L82</f>
        <v>5.78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0.10684994435442802</v>
      </c>
      <c r="AD83">
        <f t="shared" si="4"/>
        <v>12.613381526410814</v>
      </c>
      <c r="AE83">
        <f>'IDT-1'!D83</f>
        <v>0</v>
      </c>
      <c r="AF83" s="24"/>
      <c r="AG83">
        <f t="shared" si="5"/>
        <v>12.613381526410814</v>
      </c>
      <c r="AI83" s="34">
        <f>PXIL!L83</f>
        <v>0</v>
      </c>
      <c r="AJ83" s="34">
        <f>PXIL!R83</f>
        <v>0</v>
      </c>
      <c r="AK83" s="34">
        <f>RTM_IEX!L83</f>
        <v>5.79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0.10273394435442801</v>
      </c>
      <c r="AD84">
        <f t="shared" si="4"/>
        <v>12.127497526410812</v>
      </c>
      <c r="AE84">
        <f>'IDT-1'!D84</f>
        <v>0</v>
      </c>
      <c r="AF84" s="24"/>
      <c r="AG84">
        <f t="shared" si="5"/>
        <v>12.127497526410812</v>
      </c>
      <c r="AI84" s="34">
        <f>PXIL!L84</f>
        <v>0</v>
      </c>
      <c r="AJ84" s="34">
        <f>PXIL!R84</f>
        <v>0</v>
      </c>
      <c r="AK84" s="34">
        <f>RTM_IEX!L84</f>
        <v>5.3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0.10357394435442802</v>
      </c>
      <c r="AD85">
        <f t="shared" si="4"/>
        <v>12.226657526410813</v>
      </c>
      <c r="AE85">
        <f>'IDT-1'!D85</f>
        <v>0</v>
      </c>
      <c r="AF85" s="24"/>
      <c r="AG85">
        <f t="shared" si="5"/>
        <v>12.226657526410813</v>
      </c>
      <c r="AI85" s="34">
        <f>PXIL!L85</f>
        <v>0</v>
      </c>
      <c r="AJ85" s="34">
        <f>PXIL!R85</f>
        <v>0</v>
      </c>
      <c r="AK85" s="34">
        <f>RTM_IEX!L85</f>
        <v>5.4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9.9541944354428008E-2</v>
      </c>
      <c r="AD86">
        <f t="shared" si="4"/>
        <v>11.750689526410813</v>
      </c>
      <c r="AE86">
        <f>'IDT-1'!D86</f>
        <v>0</v>
      </c>
      <c r="AF86" s="24"/>
      <c r="AG86">
        <f t="shared" si="5"/>
        <v>11.750689526410813</v>
      </c>
      <c r="AI86" s="34">
        <f>PXIL!L86</f>
        <v>0</v>
      </c>
      <c r="AJ86" s="34">
        <f>PXIL!R86</f>
        <v>0</v>
      </c>
      <c r="AK86" s="34">
        <f>RTM_IEX!L86</f>
        <v>4.92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9.8701944354428028E-2</v>
      </c>
      <c r="AD87">
        <f t="shared" si="4"/>
        <v>11.651529526410814</v>
      </c>
      <c r="AE87">
        <f>'IDT-1'!D87</f>
        <v>0</v>
      </c>
      <c r="AF87" s="24"/>
      <c r="AG87">
        <f t="shared" si="5"/>
        <v>11.651529526410814</v>
      </c>
      <c r="AI87" s="34">
        <f>PXIL!L87</f>
        <v>0</v>
      </c>
      <c r="AJ87" s="34">
        <f>PXIL!R87</f>
        <v>0</v>
      </c>
      <c r="AK87" s="34">
        <f>RTM_IEX!L87</f>
        <v>4.82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9.5425944354428013E-2</v>
      </c>
      <c r="AD88">
        <f t="shared" si="4"/>
        <v>11.264805526410813</v>
      </c>
      <c r="AE88">
        <f>'IDT-1'!D88</f>
        <v>0</v>
      </c>
      <c r="AF88" s="24"/>
      <c r="AG88">
        <f t="shared" si="5"/>
        <v>11.264805526410813</v>
      </c>
      <c r="AI88" s="34">
        <f>PXIL!L88</f>
        <v>0</v>
      </c>
      <c r="AJ88" s="34">
        <f>PXIL!R88</f>
        <v>0</v>
      </c>
      <c r="AK88" s="34">
        <f>RTM_IEX!L88</f>
        <v>4.43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8.6521944354428018E-2</v>
      </c>
      <c r="AD89">
        <f t="shared" si="4"/>
        <v>10.213709526410812</v>
      </c>
      <c r="AE89">
        <f>'IDT-1'!D89</f>
        <v>0</v>
      </c>
      <c r="AF89" s="24"/>
      <c r="AG89">
        <f t="shared" si="5"/>
        <v>10.213709526410812</v>
      </c>
      <c r="AI89" s="34">
        <f>PXIL!L89</f>
        <v>0</v>
      </c>
      <c r="AJ89" s="34">
        <f>PXIL!R89</f>
        <v>0</v>
      </c>
      <c r="AK89" s="34">
        <f>RTM_IEX!L89</f>
        <v>3.37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8.5765944354428011E-2</v>
      </c>
      <c r="AD90">
        <f t="shared" si="4"/>
        <v>10.124465526410813</v>
      </c>
      <c r="AE90">
        <f>'IDT-1'!D90</f>
        <v>0</v>
      </c>
      <c r="AF90" s="24"/>
      <c r="AG90">
        <f t="shared" si="5"/>
        <v>10.124465526410813</v>
      </c>
      <c r="AI90" s="34">
        <f>PXIL!L90</f>
        <v>0</v>
      </c>
      <c r="AJ90" s="34">
        <f>PXIL!R90</f>
        <v>0</v>
      </c>
      <c r="AK90" s="34">
        <f>RTM_IEX!L90</f>
        <v>3.28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7.9297944354428024E-2</v>
      </c>
      <c r="AD91">
        <f t="shared" si="4"/>
        <v>9.3609335264108129</v>
      </c>
      <c r="AE91">
        <f>'IDT-1'!D91</f>
        <v>0</v>
      </c>
      <c r="AF91" s="24"/>
      <c r="AG91">
        <f t="shared" si="5"/>
        <v>9.3609335264108129</v>
      </c>
      <c r="AI91" s="34">
        <f>PXIL!L91</f>
        <v>0</v>
      </c>
      <c r="AJ91" s="34">
        <f>PXIL!R91</f>
        <v>0</v>
      </c>
      <c r="AK91" s="34">
        <f>RTM_IEX!L91</f>
        <v>2.5099999999999998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7.0393944354428015E-2</v>
      </c>
      <c r="AD92">
        <f t="shared" si="4"/>
        <v>8.3098375264108117</v>
      </c>
      <c r="AE92">
        <f>'IDT-1'!D92</f>
        <v>0</v>
      </c>
      <c r="AF92" s="24"/>
      <c r="AG92">
        <f t="shared" si="5"/>
        <v>8.3098375264108117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6.9553944354428021E-2</v>
      </c>
      <c r="AD93">
        <f t="shared" si="4"/>
        <v>8.2106775264108123</v>
      </c>
      <c r="AE93">
        <f>'IDT-1'!D93</f>
        <v>0</v>
      </c>
      <c r="AF93" s="24"/>
      <c r="AG93">
        <f t="shared" si="5"/>
        <v>8.2106775264108123</v>
      </c>
      <c r="AI93" s="34">
        <f>PXIL!L93</f>
        <v>0</v>
      </c>
      <c r="AJ93" s="34">
        <f>PXIL!R93</f>
        <v>0</v>
      </c>
      <c r="AK93" s="34">
        <f>RTM_IEX!L93</f>
        <v>1.35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6.0649944354428019E-2</v>
      </c>
      <c r="AD94">
        <f t="shared" si="4"/>
        <v>7.1595815264108129</v>
      </c>
      <c r="AE94">
        <f>'IDT-1'!D94</f>
        <v>0</v>
      </c>
      <c r="AF94" s="24"/>
      <c r="AG94">
        <f t="shared" si="5"/>
        <v>7.1595815264108129</v>
      </c>
      <c r="AI94" s="34">
        <f>PXIL!L94</f>
        <v>0</v>
      </c>
      <c r="AJ94" s="34">
        <f>PXIL!R94</f>
        <v>0</v>
      </c>
      <c r="AK94" s="34">
        <f>RTM_IEX!L94</f>
        <v>0.28999999999999998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5.8213944354428018E-2</v>
      </c>
      <c r="AD95">
        <f t="shared" si="4"/>
        <v>6.8720175264108132</v>
      </c>
      <c r="AE95">
        <f>'IDT-1'!D95</f>
        <v>0</v>
      </c>
      <c r="AF95" s="24"/>
      <c r="AG95">
        <f t="shared" si="5"/>
        <v>6.8720175264108132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6.0755291671894737E-2</v>
      </c>
      <c r="AD96">
        <f t="shared" si="4"/>
        <v>6.5694761790933462</v>
      </c>
      <c r="AE96">
        <f>'IDT-1'!D96</f>
        <v>0</v>
      </c>
      <c r="AF96" s="24"/>
      <c r="AG96">
        <f t="shared" si="5"/>
        <v>6.5694761790933462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-0.3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6.6685102079317091E-2</v>
      </c>
      <c r="AD97">
        <f t="shared" si="4"/>
        <v>5.8635463686859239</v>
      </c>
      <c r="AE97">
        <f>'IDT-1'!D97</f>
        <v>0</v>
      </c>
      <c r="AF97" s="24"/>
      <c r="AG97">
        <f t="shared" si="5"/>
        <v>5.8635463686859239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6.6685102079317091E-2</v>
      </c>
      <c r="AD98">
        <f t="shared" si="4"/>
        <v>5.8635463686859239</v>
      </c>
      <c r="AE98">
        <f>'IDT-1'!D98</f>
        <v>0</v>
      </c>
      <c r="AF98" s="24"/>
      <c r="AG98">
        <f t="shared" si="5"/>
        <v>5.8635463686859239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0.11992487490945131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8.5655000000000064E-2</v>
      </c>
      <c r="AB99" s="75">
        <f t="shared" si="6"/>
        <v>0</v>
      </c>
      <c r="AC99">
        <f t="shared" si="6"/>
        <v>2.3654990097476607E-3</v>
      </c>
      <c r="AD99">
        <f t="shared" si="6"/>
        <v>0.24790937589970366</v>
      </c>
      <c r="AE99">
        <f t="shared" ref="AE99:AR99" si="7">SUM(AE3:AE98)/4000</f>
        <v>0</v>
      </c>
      <c r="AG99">
        <f t="shared" si="7"/>
        <v>0.24790937589970366</v>
      </c>
      <c r="AI99">
        <f t="shared" si="7"/>
        <v>0</v>
      </c>
      <c r="AJ99">
        <f t="shared" si="7"/>
        <v>0</v>
      </c>
      <c r="AK99">
        <f t="shared" si="7"/>
        <v>6.0294999999999981E-2</v>
      </c>
      <c r="AL99">
        <f t="shared" si="7"/>
        <v>-1.5599999999999999E-2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1.06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0.17087253959999998</v>
      </c>
      <c r="AD3">
        <f>SUM(B3:AB3,AI3:AR3)-AC3</f>
        <v>20.171096460399998</v>
      </c>
      <c r="AE3">
        <v>0</v>
      </c>
      <c r="AF3" s="24"/>
      <c r="AG3">
        <f>SUM(AD3:AF3)</f>
        <v>20.171096460399998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19.281969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0.16196853959999999</v>
      </c>
      <c r="AD4">
        <f t="shared" ref="AD4:AD67" si="1">SUM(B4:AB4,AI4:AR4)-AC4</f>
        <v>19.1200004604</v>
      </c>
      <c r="AE4">
        <v>0</v>
      </c>
      <c r="AF4" s="24"/>
      <c r="AG4">
        <f t="shared" ref="AG4:AG67" si="2">SUM(AD4:AF4)</f>
        <v>19.1200004604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19.066155999999999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0.16015571039999998</v>
      </c>
      <c r="AD5">
        <f t="shared" si="1"/>
        <v>18.906000289599998</v>
      </c>
      <c r="AE5">
        <v>0</v>
      </c>
      <c r="AF5" s="24"/>
      <c r="AG5">
        <f t="shared" si="2"/>
        <v>18.906000289599998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15.926380999999999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0.13378160039999998</v>
      </c>
      <c r="AD6">
        <f t="shared" si="1"/>
        <v>15.792599399599998</v>
      </c>
      <c r="AE6">
        <v>0</v>
      </c>
      <c r="AF6" s="24"/>
      <c r="AG6">
        <f t="shared" si="2"/>
        <v>15.792599399599998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13.552944999999999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0.11384473799999999</v>
      </c>
      <c r="AD7">
        <f t="shared" si="1"/>
        <v>13.439100262</v>
      </c>
      <c r="AE7">
        <v>0</v>
      </c>
      <c r="AF7" s="24"/>
      <c r="AG7">
        <f t="shared" si="2"/>
        <v>13.439100262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12.551735000000001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0.105434574</v>
      </c>
      <c r="AD8">
        <f t="shared" si="1"/>
        <v>12.446300426000001</v>
      </c>
      <c r="AE8">
        <v>0</v>
      </c>
      <c r="AF8" s="24"/>
      <c r="AG8">
        <f t="shared" si="2"/>
        <v>12.446300426000001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11.250303000000001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9.4502545199999996E-2</v>
      </c>
      <c r="AD9">
        <f t="shared" si="1"/>
        <v>11.155800454800001</v>
      </c>
      <c r="AE9">
        <v>0</v>
      </c>
      <c r="AF9" s="24"/>
      <c r="AG9">
        <f t="shared" si="2"/>
        <v>11.155800454800001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13.024908999999999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0.10940923559999999</v>
      </c>
      <c r="AD10">
        <f t="shared" si="1"/>
        <v>12.9154997644</v>
      </c>
      <c r="AE10">
        <v>0</v>
      </c>
      <c r="AF10" s="24"/>
      <c r="AG10">
        <f t="shared" si="2"/>
        <v>12.9154997644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13.883421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0.11662073639999999</v>
      </c>
      <c r="AD11">
        <f t="shared" si="1"/>
        <v>13.7668002636</v>
      </c>
      <c r="AE11">
        <v>0</v>
      </c>
      <c r="AF11" s="24"/>
      <c r="AG11">
        <f t="shared" si="2"/>
        <v>13.7668002636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15.658431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0.1315308204</v>
      </c>
      <c r="AD12">
        <f t="shared" si="1"/>
        <v>15.5269001796</v>
      </c>
      <c r="AE12">
        <v>0</v>
      </c>
      <c r="AF12" s="24"/>
      <c r="AG12">
        <f t="shared" si="2"/>
        <v>15.5269001796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14.725797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0.12369669479999999</v>
      </c>
      <c r="AD13">
        <f t="shared" si="1"/>
        <v>14.6021003052</v>
      </c>
      <c r="AE13">
        <v>0</v>
      </c>
      <c r="AF13" s="24"/>
      <c r="AG13">
        <f t="shared" si="2"/>
        <v>14.6021003052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15.547399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0.13059815159999999</v>
      </c>
      <c r="AD14">
        <f t="shared" si="1"/>
        <v>15.416800848400001</v>
      </c>
      <c r="AE14">
        <v>0</v>
      </c>
      <c r="AF14" s="24"/>
      <c r="AG14">
        <f t="shared" si="2"/>
        <v>15.416800848400001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15.241630000000001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0.128029692</v>
      </c>
      <c r="AD15">
        <f t="shared" si="1"/>
        <v>15.113600308000001</v>
      </c>
      <c r="AE15">
        <v>0</v>
      </c>
      <c r="AF15" s="24"/>
      <c r="AG15">
        <f t="shared" si="2"/>
        <v>15.113600308000001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13.736991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0.11539072439999999</v>
      </c>
      <c r="AD16">
        <f t="shared" si="1"/>
        <v>13.621600275600001</v>
      </c>
      <c r="AE16">
        <v>0</v>
      </c>
      <c r="AF16" s="24"/>
      <c r="AG16">
        <f t="shared" si="2"/>
        <v>13.621600275600001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18.163775999999999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0.15257571839999998</v>
      </c>
      <c r="AD17">
        <f t="shared" si="1"/>
        <v>18.011200281599997</v>
      </c>
      <c r="AE17">
        <v>0</v>
      </c>
      <c r="AF17" s="24"/>
      <c r="AG17">
        <f t="shared" si="2"/>
        <v>18.011200281599997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19.281969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0.87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0.1692765396</v>
      </c>
      <c r="AD18">
        <f t="shared" si="1"/>
        <v>19.982692460400003</v>
      </c>
      <c r="AE18">
        <v>0</v>
      </c>
      <c r="AF18" s="24"/>
      <c r="AG18">
        <f t="shared" si="2"/>
        <v>19.982692460400003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19.281969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0.16196853959999999</v>
      </c>
      <c r="AD19">
        <f t="shared" si="1"/>
        <v>19.1200004604</v>
      </c>
      <c r="AE19">
        <v>0</v>
      </c>
      <c r="AF19" s="24"/>
      <c r="AG19">
        <f t="shared" si="2"/>
        <v>19.1200004604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2.31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0.18137253959999997</v>
      </c>
      <c r="AD20">
        <f t="shared" si="1"/>
        <v>21.410596460399997</v>
      </c>
      <c r="AE20">
        <v>0</v>
      </c>
      <c r="AF20" s="24"/>
      <c r="AG20">
        <f t="shared" si="2"/>
        <v>21.410596460399997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0.17818053959999999</v>
      </c>
      <c r="AD21">
        <f t="shared" si="1"/>
        <v>21.0337884604</v>
      </c>
      <c r="AE21">
        <v>0</v>
      </c>
      <c r="AF21" s="24"/>
      <c r="AG21">
        <f t="shared" si="2"/>
        <v>21.0337884604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2.2200000000000002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0.18061653959999999</v>
      </c>
      <c r="AD22">
        <f t="shared" si="1"/>
        <v>21.3213524604</v>
      </c>
      <c r="AE22">
        <v>0</v>
      </c>
      <c r="AF22" s="24"/>
      <c r="AG22">
        <f t="shared" si="2"/>
        <v>21.3213524604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3.76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0.19355253959999999</v>
      </c>
      <c r="AD23">
        <f t="shared" si="1"/>
        <v>22.848416460400003</v>
      </c>
      <c r="AE23">
        <v>0</v>
      </c>
      <c r="AF23" s="24"/>
      <c r="AG23">
        <f t="shared" si="2"/>
        <v>22.848416460400003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0.20161653959999998</v>
      </c>
      <c r="AD24">
        <f t="shared" si="1"/>
        <v>23.800352460399999</v>
      </c>
      <c r="AE24">
        <v>0</v>
      </c>
      <c r="AF24" s="24"/>
      <c r="AG24">
        <f t="shared" si="2"/>
        <v>23.800352460399999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2.31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0.18137253959999997</v>
      </c>
      <c r="AD25">
        <f t="shared" si="1"/>
        <v>21.410596460399997</v>
      </c>
      <c r="AE25">
        <v>0</v>
      </c>
      <c r="AF25" s="24"/>
      <c r="AG25">
        <f t="shared" si="2"/>
        <v>21.410596460399997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0.20161653959999998</v>
      </c>
      <c r="AD26">
        <f t="shared" si="1"/>
        <v>23.800352460399999</v>
      </c>
      <c r="AE26">
        <v>0</v>
      </c>
      <c r="AF26" s="24"/>
      <c r="AG26">
        <f t="shared" si="2"/>
        <v>23.800352460399999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3.18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0.18868053959999997</v>
      </c>
      <c r="AD27">
        <f t="shared" si="1"/>
        <v>22.2732884604</v>
      </c>
      <c r="AE27">
        <v>0</v>
      </c>
      <c r="AF27" s="24"/>
      <c r="AG27">
        <f t="shared" si="2"/>
        <v>22.2732884604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0.20161653959999998</v>
      </c>
      <c r="AD29">
        <f t="shared" si="1"/>
        <v>23.800352460399999</v>
      </c>
      <c r="AE29">
        <v>0</v>
      </c>
      <c r="AF29" s="24"/>
      <c r="AG29">
        <f t="shared" si="2"/>
        <v>23.800352460399999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3.76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0.19355253959999999</v>
      </c>
      <c r="AD30">
        <f t="shared" si="1"/>
        <v>22.848416460400003</v>
      </c>
      <c r="AE30">
        <v>0</v>
      </c>
      <c r="AF30" s="24"/>
      <c r="AG30">
        <f t="shared" si="2"/>
        <v>22.848416460400003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0.20161653959999998</v>
      </c>
      <c r="AD31">
        <f t="shared" si="1"/>
        <v>23.800352460399999</v>
      </c>
      <c r="AE31">
        <v>0</v>
      </c>
      <c r="AF31" s="24"/>
      <c r="AG31">
        <f t="shared" si="2"/>
        <v>23.800352460399999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0.20161653959999998</v>
      </c>
      <c r="AD32">
        <f t="shared" si="1"/>
        <v>23.800352460399999</v>
      </c>
      <c r="AE32">
        <v>0</v>
      </c>
      <c r="AF32" s="24"/>
      <c r="AG32">
        <f t="shared" si="2"/>
        <v>23.800352460399999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1.1599999999999999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0.17171253959999999</v>
      </c>
      <c r="AD33">
        <f t="shared" si="1"/>
        <v>20.270256460399999</v>
      </c>
      <c r="AE33">
        <v>0</v>
      </c>
      <c r="AF33" s="24"/>
      <c r="AG33">
        <f t="shared" si="2"/>
        <v>20.270256460399999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1.06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0.17087253959999998</v>
      </c>
      <c r="AD34">
        <f t="shared" si="1"/>
        <v>20.171096460399998</v>
      </c>
      <c r="AE34">
        <v>0</v>
      </c>
      <c r="AF34" s="24"/>
      <c r="AG34">
        <f t="shared" si="2"/>
        <v>20.171096460399998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3.95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0.19514853959999998</v>
      </c>
      <c r="AD35">
        <f t="shared" si="1"/>
        <v>23.036820460399998</v>
      </c>
      <c r="AE35">
        <v>0</v>
      </c>
      <c r="AF35" s="24"/>
      <c r="AG35">
        <f t="shared" si="2"/>
        <v>23.036820460399998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0.18624453959999998</v>
      </c>
      <c r="AD36">
        <f t="shared" si="1"/>
        <v>21.9857244604</v>
      </c>
      <c r="AE36">
        <v>0</v>
      </c>
      <c r="AF36" s="24"/>
      <c r="AG36">
        <f t="shared" si="2"/>
        <v>21.9857244604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2.99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0.18708453959999999</v>
      </c>
      <c r="AD37">
        <f t="shared" si="1"/>
        <v>22.084884460399998</v>
      </c>
      <c r="AE37">
        <v>0</v>
      </c>
      <c r="AF37" s="24"/>
      <c r="AG37">
        <f t="shared" si="2"/>
        <v>22.084884460399998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3.66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0.19271253959999998</v>
      </c>
      <c r="AD38">
        <f t="shared" si="1"/>
        <v>22.749256460400002</v>
      </c>
      <c r="AE38">
        <v>0</v>
      </c>
      <c r="AF38" s="24"/>
      <c r="AG38">
        <f t="shared" si="2"/>
        <v>22.749256460400002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0.20161653959999998</v>
      </c>
      <c r="AD39">
        <f t="shared" si="1"/>
        <v>23.800352460399999</v>
      </c>
      <c r="AE39">
        <v>0</v>
      </c>
      <c r="AF39" s="24"/>
      <c r="AG39">
        <f t="shared" si="2"/>
        <v>23.800352460399999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3.57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0.1919565396</v>
      </c>
      <c r="AD40">
        <f t="shared" si="1"/>
        <v>22.660012460400001</v>
      </c>
      <c r="AE40">
        <v>0</v>
      </c>
      <c r="AF40" s="24"/>
      <c r="AG40">
        <f t="shared" si="2"/>
        <v>22.660012460400001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0.1854885396</v>
      </c>
      <c r="AD41">
        <f t="shared" si="1"/>
        <v>21.896480460399999</v>
      </c>
      <c r="AE41">
        <v>0</v>
      </c>
      <c r="AF41" s="24"/>
      <c r="AG41">
        <f t="shared" si="2"/>
        <v>21.896480460399999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19.281969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3.66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0.19271253959999998</v>
      </c>
      <c r="AD42">
        <f t="shared" si="1"/>
        <v>22.749256460400002</v>
      </c>
      <c r="AE42">
        <v>0</v>
      </c>
      <c r="AF42" s="24"/>
      <c r="AG42">
        <f t="shared" si="2"/>
        <v>22.749256460400002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19.281969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1.45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0.17414853959999999</v>
      </c>
      <c r="AD43">
        <f t="shared" si="1"/>
        <v>20.557820460399999</v>
      </c>
      <c r="AE43">
        <v>0</v>
      </c>
      <c r="AF43" s="24"/>
      <c r="AG43">
        <f t="shared" si="2"/>
        <v>20.557820460399999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0.17734053960000001</v>
      </c>
      <c r="AD44">
        <f t="shared" si="1"/>
        <v>20.934628460400003</v>
      </c>
      <c r="AE44">
        <v>0</v>
      </c>
      <c r="AF44" s="24"/>
      <c r="AG44">
        <f t="shared" si="2"/>
        <v>20.934628460400003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17.140279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0.14397834359999997</v>
      </c>
      <c r="AD45">
        <f t="shared" si="1"/>
        <v>16.996300656399999</v>
      </c>
      <c r="AE45">
        <v>0</v>
      </c>
      <c r="AF45" s="24"/>
      <c r="AG45">
        <f t="shared" si="2"/>
        <v>16.996300656399999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17.869101000000001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0.1501004484</v>
      </c>
      <c r="AD46">
        <f t="shared" si="1"/>
        <v>17.719000551600001</v>
      </c>
      <c r="AE46">
        <v>0</v>
      </c>
      <c r="AF46" s="24"/>
      <c r="AG46">
        <f t="shared" si="2"/>
        <v>17.719000551600001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17.763110999999999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0.14921013239999997</v>
      </c>
      <c r="AD47">
        <f t="shared" si="1"/>
        <v>17.613900867599998</v>
      </c>
      <c r="AE47">
        <v>0</v>
      </c>
      <c r="AF47" s="24"/>
      <c r="AG47">
        <f t="shared" si="2"/>
        <v>17.613900867599998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15.571702999999999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0.1308023052</v>
      </c>
      <c r="AD48">
        <f t="shared" si="1"/>
        <v>15.4409006948</v>
      </c>
      <c r="AE48">
        <v>0</v>
      </c>
      <c r="AF48" s="24"/>
      <c r="AG48">
        <f t="shared" si="2"/>
        <v>15.4409006948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17.601865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0.147855666</v>
      </c>
      <c r="AD49">
        <f t="shared" si="1"/>
        <v>17.454009333999998</v>
      </c>
      <c r="AE49">
        <v>0</v>
      </c>
      <c r="AF49" s="24"/>
      <c r="AG49">
        <f t="shared" si="2"/>
        <v>17.454009333999998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18.138867000000001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0.15236648280000001</v>
      </c>
      <c r="AD50">
        <f t="shared" si="1"/>
        <v>17.9865005172</v>
      </c>
      <c r="AE50">
        <v>0</v>
      </c>
      <c r="AF50" s="24"/>
      <c r="AG50">
        <f t="shared" si="2"/>
        <v>17.9865005172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0.28999999999999998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0.16440453959999998</v>
      </c>
      <c r="AD51">
        <f t="shared" si="1"/>
        <v>19.4075644604</v>
      </c>
      <c r="AE51">
        <v>0</v>
      </c>
      <c r="AF51" s="24"/>
      <c r="AG51">
        <f t="shared" si="2"/>
        <v>19.4075644604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2.02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0.1789365396</v>
      </c>
      <c r="AD52">
        <f t="shared" si="1"/>
        <v>21.123032460400001</v>
      </c>
      <c r="AE52">
        <v>0</v>
      </c>
      <c r="AF52" s="24"/>
      <c r="AG52">
        <f t="shared" si="2"/>
        <v>21.123032460400001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19.125655999999999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0.16065551039999998</v>
      </c>
      <c r="AD53">
        <f t="shared" si="1"/>
        <v>18.965000489599998</v>
      </c>
      <c r="AE53">
        <v>0</v>
      </c>
      <c r="AF53" s="24"/>
      <c r="AG53">
        <f t="shared" si="2"/>
        <v>18.965000489599998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0.19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0.1635645396</v>
      </c>
      <c r="AD54">
        <f t="shared" si="1"/>
        <v>19.308404460400002</v>
      </c>
      <c r="AE54">
        <v>0</v>
      </c>
      <c r="AF54" s="24"/>
      <c r="AG54">
        <f t="shared" si="2"/>
        <v>19.308404460400002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0.39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0.16524453959999999</v>
      </c>
      <c r="AD55">
        <f t="shared" si="1"/>
        <v>19.506724460400001</v>
      </c>
      <c r="AE55">
        <v>0</v>
      </c>
      <c r="AF55" s="24"/>
      <c r="AG55">
        <f t="shared" si="2"/>
        <v>19.506724460400001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1.1599999999999999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0.17171253959999999</v>
      </c>
      <c r="AD56">
        <f t="shared" si="1"/>
        <v>20.270256460399999</v>
      </c>
      <c r="AE56">
        <v>0</v>
      </c>
      <c r="AF56" s="24"/>
      <c r="AG56">
        <f t="shared" si="2"/>
        <v>20.270256460399999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0.18380853960000001</v>
      </c>
      <c r="AD57">
        <f t="shared" si="1"/>
        <v>21.6981604604</v>
      </c>
      <c r="AE57">
        <v>0</v>
      </c>
      <c r="AF57" s="24"/>
      <c r="AG57">
        <f t="shared" si="2"/>
        <v>21.6981604604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1.25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0.1724685396</v>
      </c>
      <c r="AD58">
        <f t="shared" si="1"/>
        <v>20.3595004604</v>
      </c>
      <c r="AE58">
        <v>0</v>
      </c>
      <c r="AF58" s="24"/>
      <c r="AG58">
        <f t="shared" si="2"/>
        <v>20.3595004604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3.47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0.19111653959999997</v>
      </c>
      <c r="AD59">
        <f t="shared" si="1"/>
        <v>22.5608524604</v>
      </c>
      <c r="AE59">
        <v>0</v>
      </c>
      <c r="AF59" s="24"/>
      <c r="AG59">
        <f t="shared" si="2"/>
        <v>22.5608524604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3.66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0.19271253959999998</v>
      </c>
      <c r="AD60">
        <f t="shared" si="1"/>
        <v>22.749256460400002</v>
      </c>
      <c r="AE60">
        <v>0</v>
      </c>
      <c r="AF60" s="24"/>
      <c r="AG60">
        <f t="shared" si="2"/>
        <v>22.749256460400002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3.86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0.1943925396</v>
      </c>
      <c r="AD61">
        <f t="shared" si="1"/>
        <v>22.947576460400001</v>
      </c>
      <c r="AE61">
        <v>0</v>
      </c>
      <c r="AF61" s="24"/>
      <c r="AG61">
        <f t="shared" si="2"/>
        <v>22.947576460400001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0.20161653959999998</v>
      </c>
      <c r="AD62">
        <f t="shared" si="1"/>
        <v>23.800352460399999</v>
      </c>
      <c r="AE62">
        <v>0</v>
      </c>
      <c r="AF62" s="24"/>
      <c r="AG62">
        <f t="shared" si="2"/>
        <v>23.800352460399999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0.18464853959999999</v>
      </c>
      <c r="AD63">
        <f t="shared" si="1"/>
        <v>21.797320460399998</v>
      </c>
      <c r="AE63">
        <v>0</v>
      </c>
      <c r="AF63" s="24"/>
      <c r="AG63">
        <f t="shared" si="2"/>
        <v>21.797320460399998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0.20161653959999998</v>
      </c>
      <c r="AD64">
        <f t="shared" si="1"/>
        <v>23.800352460399999</v>
      </c>
      <c r="AE64">
        <v>0</v>
      </c>
      <c r="AF64" s="24"/>
      <c r="AG64">
        <f t="shared" si="2"/>
        <v>23.800352460399999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0.20161653959999998</v>
      </c>
      <c r="AD65">
        <f t="shared" si="1"/>
        <v>23.800352460399999</v>
      </c>
      <c r="AE65">
        <v>0</v>
      </c>
      <c r="AF65" s="24"/>
      <c r="AG65">
        <f t="shared" si="2"/>
        <v>23.800352460399999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4.72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0.20161653959999998</v>
      </c>
      <c r="AD66">
        <f t="shared" si="1"/>
        <v>23.800352460399999</v>
      </c>
      <c r="AE66">
        <v>0</v>
      </c>
      <c r="AF66" s="24"/>
      <c r="AG66">
        <f t="shared" si="2"/>
        <v>23.800352460399999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4.72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0.20161653959999998</v>
      </c>
      <c r="AD67">
        <f t="shared" si="1"/>
        <v>23.800352460399999</v>
      </c>
      <c r="AE67">
        <v>0</v>
      </c>
      <c r="AF67" s="24"/>
      <c r="AG67">
        <f t="shared" si="2"/>
        <v>23.800352460399999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0.20161653959999998</v>
      </c>
      <c r="AD68">
        <f t="shared" ref="AD68:AD98" si="4">SUM(B68:AB68,AI68:AR68)-AC68</f>
        <v>23.800352460399999</v>
      </c>
      <c r="AE68">
        <v>0</v>
      </c>
      <c r="AF68" s="24"/>
      <c r="AG68">
        <f t="shared" ref="AG68:AG98" si="5">SUM(AD68:AF68)</f>
        <v>23.800352460399999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0.20161653959999998</v>
      </c>
      <c r="AD69">
        <f t="shared" si="4"/>
        <v>23.800352460399999</v>
      </c>
      <c r="AE69">
        <v>0</v>
      </c>
      <c r="AF69" s="24"/>
      <c r="AG69">
        <f t="shared" si="5"/>
        <v>23.800352460399999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0.20144853959999998</v>
      </c>
      <c r="AD70">
        <f t="shared" si="4"/>
        <v>23.780520460399998</v>
      </c>
      <c r="AE70">
        <v>0</v>
      </c>
      <c r="AF70" s="24"/>
      <c r="AG70">
        <f t="shared" si="5"/>
        <v>23.780520460399998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3.13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0.20203653959999998</v>
      </c>
      <c r="AD71">
        <f t="shared" si="4"/>
        <v>23.849932460399998</v>
      </c>
      <c r="AE71">
        <v>0</v>
      </c>
      <c r="AF71" s="24"/>
      <c r="AG71">
        <f t="shared" si="5"/>
        <v>23.849932460399998</v>
      </c>
      <c r="AI71" s="34">
        <f>PXIL!M71</f>
        <v>0</v>
      </c>
      <c r="AJ71" s="34">
        <f>PXIL!S71</f>
        <v>0</v>
      </c>
      <c r="AK71" s="34">
        <f>RTM_IEX!M71</f>
        <v>1.64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1.94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0.19027653959999999</v>
      </c>
      <c r="AD72">
        <f t="shared" si="4"/>
        <v>22.461692460400002</v>
      </c>
      <c r="AE72">
        <v>0</v>
      </c>
      <c r="AF72" s="24"/>
      <c r="AG72">
        <f t="shared" si="5"/>
        <v>22.461692460400002</v>
      </c>
      <c r="AI72" s="34">
        <f>PXIL!M72</f>
        <v>0</v>
      </c>
      <c r="AJ72" s="34">
        <f>PXIL!S72</f>
        <v>0</v>
      </c>
      <c r="AK72" s="34">
        <f>RTM_IEX!M72</f>
        <v>1.43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0.94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0.1793565396</v>
      </c>
      <c r="AD73">
        <f t="shared" si="4"/>
        <v>21.1726124604</v>
      </c>
      <c r="AE73">
        <v>0</v>
      </c>
      <c r="AF73" s="24"/>
      <c r="AG73">
        <f t="shared" si="5"/>
        <v>21.1726124604</v>
      </c>
      <c r="AI73" s="34">
        <f>PXIL!M73</f>
        <v>0</v>
      </c>
      <c r="AJ73" s="34">
        <f>PXIL!S73</f>
        <v>0</v>
      </c>
      <c r="AK73" s="34">
        <f>RTM_IEX!M73</f>
        <v>1.1299999999999999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0.59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0.17448453959999999</v>
      </c>
      <c r="AD74">
        <f t="shared" si="4"/>
        <v>20.597484460399997</v>
      </c>
      <c r="AE74">
        <v>0</v>
      </c>
      <c r="AF74" s="24"/>
      <c r="AG74">
        <f t="shared" si="5"/>
        <v>20.597484460399997</v>
      </c>
      <c r="AI74" s="34">
        <f>PXIL!M74</f>
        <v>0</v>
      </c>
      <c r="AJ74" s="34">
        <f>PXIL!S74</f>
        <v>0</v>
      </c>
      <c r="AK74" s="34">
        <f>RTM_IEX!M74</f>
        <v>0.9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0.93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0.17675253959999998</v>
      </c>
      <c r="AD75">
        <f t="shared" si="4"/>
        <v>20.865216460399999</v>
      </c>
      <c r="AE75">
        <v>0</v>
      </c>
      <c r="AF75" s="24"/>
      <c r="AG75">
        <f t="shared" si="5"/>
        <v>20.865216460399999</v>
      </c>
      <c r="AI75" s="34">
        <f>PXIL!M75</f>
        <v>0</v>
      </c>
      <c r="AJ75" s="34">
        <f>PXIL!S75</f>
        <v>0</v>
      </c>
      <c r="AK75" s="34">
        <f>RTM_IEX!M75</f>
        <v>0.83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1.42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0.18288453959999998</v>
      </c>
      <c r="AD76">
        <f t="shared" si="4"/>
        <v>21.589084460399999</v>
      </c>
      <c r="AE76">
        <v>0</v>
      </c>
      <c r="AF76" s="24"/>
      <c r="AG76">
        <f t="shared" si="5"/>
        <v>21.589084460399999</v>
      </c>
      <c r="AI76" s="34">
        <f>PXIL!M76</f>
        <v>0</v>
      </c>
      <c r="AJ76" s="34">
        <f>PXIL!S76</f>
        <v>0</v>
      </c>
      <c r="AK76" s="34">
        <f>RTM_IEX!M76</f>
        <v>1.07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1.33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0.18380853960000001</v>
      </c>
      <c r="AD77">
        <f t="shared" si="4"/>
        <v>21.6981604604</v>
      </c>
      <c r="AE77">
        <v>0</v>
      </c>
      <c r="AF77" s="24"/>
      <c r="AG77">
        <f t="shared" si="5"/>
        <v>21.6981604604</v>
      </c>
      <c r="AI77" s="34">
        <f>PXIL!M77</f>
        <v>0</v>
      </c>
      <c r="AJ77" s="34">
        <f>PXIL!S77</f>
        <v>0</v>
      </c>
      <c r="AK77" s="34">
        <f>RTM_IEX!M77</f>
        <v>1.27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1.72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0.18448053959999997</v>
      </c>
      <c r="AD78">
        <f t="shared" si="4"/>
        <v>21.777488460400001</v>
      </c>
      <c r="AE78">
        <v>0</v>
      </c>
      <c r="AF78" s="24"/>
      <c r="AG78">
        <f t="shared" si="5"/>
        <v>21.777488460400001</v>
      </c>
      <c r="AI78" s="34">
        <f>PXIL!M78</f>
        <v>0</v>
      </c>
      <c r="AJ78" s="34">
        <f>PXIL!S78</f>
        <v>0</v>
      </c>
      <c r="AK78" s="34">
        <f>RTM_IEX!M78</f>
        <v>0.96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0.1822125396</v>
      </c>
      <c r="AD79">
        <f t="shared" si="4"/>
        <v>21.509756460400002</v>
      </c>
      <c r="AE79">
        <v>0</v>
      </c>
      <c r="AF79" s="24"/>
      <c r="AG79">
        <f t="shared" si="5"/>
        <v>21.509756460400002</v>
      </c>
      <c r="AI79" s="34">
        <f>PXIL!M79</f>
        <v>0</v>
      </c>
      <c r="AJ79" s="34">
        <f>PXIL!S79</f>
        <v>0</v>
      </c>
      <c r="AK79" s="34">
        <f>RTM_IEX!M79</f>
        <v>2.41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0.18624453959999998</v>
      </c>
      <c r="AD80">
        <f t="shared" si="4"/>
        <v>21.9857244604</v>
      </c>
      <c r="AE80">
        <v>0</v>
      </c>
      <c r="AF80" s="24"/>
      <c r="AG80">
        <f t="shared" si="5"/>
        <v>21.9857244604</v>
      </c>
      <c r="AI80" s="34">
        <f>PXIL!M80</f>
        <v>0</v>
      </c>
      <c r="AJ80" s="34">
        <f>PXIL!S80</f>
        <v>0</v>
      </c>
      <c r="AK80" s="34">
        <f>RTM_IEX!M80</f>
        <v>2.89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0.20161653959999998</v>
      </c>
      <c r="AD81">
        <f t="shared" si="4"/>
        <v>23.800352460399999</v>
      </c>
      <c r="AE81">
        <v>0</v>
      </c>
      <c r="AF81" s="24"/>
      <c r="AG81">
        <f t="shared" si="5"/>
        <v>23.800352460399999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0.20161653959999998</v>
      </c>
      <c r="AD82">
        <f t="shared" si="4"/>
        <v>23.800352460399999</v>
      </c>
      <c r="AE82">
        <v>0</v>
      </c>
      <c r="AF82" s="24"/>
      <c r="AG82">
        <f t="shared" si="5"/>
        <v>23.800352460399999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0.20161653959999998</v>
      </c>
      <c r="AD83">
        <f t="shared" si="4"/>
        <v>23.800352460399999</v>
      </c>
      <c r="AE83">
        <v>0</v>
      </c>
      <c r="AF83" s="24"/>
      <c r="AG83">
        <f t="shared" si="5"/>
        <v>23.800352460399999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0.20161653959999998</v>
      </c>
      <c r="AD84">
        <f t="shared" si="4"/>
        <v>23.800352460399999</v>
      </c>
      <c r="AE84">
        <v>0</v>
      </c>
      <c r="AF84" s="24"/>
      <c r="AG84">
        <f t="shared" si="5"/>
        <v>23.800352460399999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0.20161653959999998</v>
      </c>
      <c r="AD85">
        <f t="shared" si="4"/>
        <v>23.800352460399999</v>
      </c>
      <c r="AE85">
        <v>0</v>
      </c>
      <c r="AF85" s="24"/>
      <c r="AG85">
        <f t="shared" si="5"/>
        <v>23.800352460399999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0.20161653959999998</v>
      </c>
      <c r="AD86">
        <f t="shared" si="4"/>
        <v>23.800352460399999</v>
      </c>
      <c r="AE86">
        <v>0</v>
      </c>
      <c r="AF86" s="24"/>
      <c r="AG86">
        <f t="shared" si="5"/>
        <v>23.800352460399999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0.20161653959999998</v>
      </c>
      <c r="AD87">
        <f t="shared" si="4"/>
        <v>23.800352460399999</v>
      </c>
      <c r="AE87">
        <v>0</v>
      </c>
      <c r="AF87" s="24"/>
      <c r="AG87">
        <f t="shared" si="5"/>
        <v>23.800352460399999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0.20161653959999998</v>
      </c>
      <c r="AD88">
        <f t="shared" si="4"/>
        <v>23.800352460399999</v>
      </c>
      <c r="AE88">
        <v>0</v>
      </c>
      <c r="AF88" s="24"/>
      <c r="AG88">
        <f t="shared" si="5"/>
        <v>23.800352460399999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0.20161653959999998</v>
      </c>
      <c r="AD89">
        <f t="shared" si="4"/>
        <v>23.800352460399999</v>
      </c>
      <c r="AE89">
        <v>0</v>
      </c>
      <c r="AF89" s="24"/>
      <c r="AG89">
        <f t="shared" si="5"/>
        <v>23.800352460399999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0.20161653959999998</v>
      </c>
      <c r="AD90">
        <f t="shared" si="4"/>
        <v>23.800352460399999</v>
      </c>
      <c r="AE90">
        <v>0</v>
      </c>
      <c r="AF90" s="24"/>
      <c r="AG90">
        <f t="shared" si="5"/>
        <v>23.800352460399999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3.86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0.1943925396</v>
      </c>
      <c r="AD91">
        <f t="shared" si="4"/>
        <v>22.947576460400001</v>
      </c>
      <c r="AE91">
        <v>0</v>
      </c>
      <c r="AF91" s="24"/>
      <c r="AG91">
        <f t="shared" si="5"/>
        <v>22.947576460400001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0.20161653959999998</v>
      </c>
      <c r="AD92">
        <f t="shared" si="4"/>
        <v>23.800352460399999</v>
      </c>
      <c r="AE92">
        <v>0</v>
      </c>
      <c r="AF92" s="24"/>
      <c r="AG92">
        <f t="shared" si="5"/>
        <v>23.800352460399999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3.76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0.19355253959999999</v>
      </c>
      <c r="AD93">
        <f t="shared" si="4"/>
        <v>22.848416460400003</v>
      </c>
      <c r="AE93">
        <v>0</v>
      </c>
      <c r="AF93" s="24"/>
      <c r="AG93">
        <f t="shared" si="5"/>
        <v>22.848416460400003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0.1854885396</v>
      </c>
      <c r="AD94">
        <f t="shared" si="4"/>
        <v>21.896480460399999</v>
      </c>
      <c r="AE94">
        <v>0</v>
      </c>
      <c r="AF94" s="24"/>
      <c r="AG94">
        <f t="shared" si="5"/>
        <v>21.896480460399999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0.20161653959999998</v>
      </c>
      <c r="AD95">
        <f t="shared" si="4"/>
        <v>23.800352460399999</v>
      </c>
      <c r="AE95">
        <v>0</v>
      </c>
      <c r="AF95" s="24"/>
      <c r="AG95">
        <f t="shared" si="5"/>
        <v>23.800352460399999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4.72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0.20161653959999998</v>
      </c>
      <c r="AD96">
        <f t="shared" si="4"/>
        <v>23.800352460399999</v>
      </c>
      <c r="AE96">
        <v>0</v>
      </c>
      <c r="AF96" s="24"/>
      <c r="AG96">
        <f t="shared" si="5"/>
        <v>23.800352460399999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2.2200000000000002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0.18061653959999999</v>
      </c>
      <c r="AD97">
        <f t="shared" si="4"/>
        <v>21.3213524604</v>
      </c>
      <c r="AE97">
        <v>0</v>
      </c>
      <c r="AF97" s="24"/>
      <c r="AG97">
        <f t="shared" si="5"/>
        <v>21.3213524604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18.896934999999999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0.15873425399999999</v>
      </c>
      <c r="AD98">
        <f t="shared" si="4"/>
        <v>18.738200746</v>
      </c>
      <c r="AE98">
        <v>0</v>
      </c>
      <c r="AF98" s="24"/>
      <c r="AG98">
        <f t="shared" si="5"/>
        <v>18.738200746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0.44514626649999894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5.7197499999999991E-2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4.2502006385999975E-3</v>
      </c>
      <c r="AD99">
        <f t="shared" si="6"/>
        <v>0.50172606586140023</v>
      </c>
      <c r="AE99">
        <f t="shared" ref="AE99:AR99" si="8">SUM(AE3:AE98)/4000</f>
        <v>0</v>
      </c>
      <c r="AG99">
        <f t="shared" si="8"/>
        <v>0.50172606586140023</v>
      </c>
      <c r="AI99">
        <f t="shared" si="8"/>
        <v>0</v>
      </c>
      <c r="AJ99">
        <f t="shared" si="8"/>
        <v>0</v>
      </c>
      <c r="AK99">
        <f t="shared" si="8"/>
        <v>3.6325000000000003E-3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75</v>
      </c>
      <c r="E3" s="16">
        <f>'[1]20'!E5</f>
        <v>0</v>
      </c>
      <c r="F3" s="15">
        <f>SUM(B3:E3)</f>
        <v>340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75</v>
      </c>
      <c r="E4" s="16">
        <f>'[1]20'!E6</f>
        <v>0</v>
      </c>
      <c r="F4" s="15">
        <f>SUM(B4:E4)</f>
        <v>340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75</v>
      </c>
      <c r="E5" s="16">
        <f>'[1]20'!E7</f>
        <v>0</v>
      </c>
      <c r="F5" s="15">
        <f t="shared" ref="F5:F68" si="6">SUM(B5:E5)</f>
        <v>340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75</v>
      </c>
      <c r="E6" s="16">
        <f>'[1]20'!E8</f>
        <v>0</v>
      </c>
      <c r="F6" s="15">
        <f t="shared" si="6"/>
        <v>340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75</v>
      </c>
      <c r="E7" s="16">
        <f>'[1]20'!E9</f>
        <v>0</v>
      </c>
      <c r="F7" s="15">
        <f t="shared" si="6"/>
        <v>340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75</v>
      </c>
      <c r="E8" s="16">
        <f>'[1]20'!E10</f>
        <v>0</v>
      </c>
      <c r="F8" s="15">
        <f t="shared" si="6"/>
        <v>340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75</v>
      </c>
      <c r="E9" s="16">
        <f>'[1]20'!E11</f>
        <v>0</v>
      </c>
      <c r="F9" s="15">
        <f t="shared" si="6"/>
        <v>340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75</v>
      </c>
      <c r="E10" s="16">
        <f>'[1]20'!E12</f>
        <v>0</v>
      </c>
      <c r="F10" s="15">
        <f t="shared" si="6"/>
        <v>340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75</v>
      </c>
      <c r="E11" s="16">
        <f>'[1]20'!E13</f>
        <v>0</v>
      </c>
      <c r="F11" s="15">
        <f t="shared" si="6"/>
        <v>340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75</v>
      </c>
      <c r="E12" s="16">
        <f>'[1]20'!E14</f>
        <v>0</v>
      </c>
      <c r="F12" s="15">
        <f t="shared" si="6"/>
        <v>340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75</v>
      </c>
      <c r="E13" s="16">
        <f>'[1]20'!E15</f>
        <v>0</v>
      </c>
      <c r="F13" s="15">
        <f t="shared" si="6"/>
        <v>340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75</v>
      </c>
      <c r="E14" s="16">
        <f>'[1]20'!E16</f>
        <v>0</v>
      </c>
      <c r="F14" s="15">
        <f t="shared" si="6"/>
        <v>340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75</v>
      </c>
      <c r="E15" s="16">
        <f>'[1]20'!E17</f>
        <v>0</v>
      </c>
      <c r="F15" s="15">
        <f t="shared" si="6"/>
        <v>340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75</v>
      </c>
      <c r="E16" s="16">
        <f>'[1]20'!E18</f>
        <v>0</v>
      </c>
      <c r="F16" s="15">
        <f t="shared" si="6"/>
        <v>340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75</v>
      </c>
      <c r="E17" s="16">
        <f>'[1]20'!E19</f>
        <v>0</v>
      </c>
      <c r="F17" s="15">
        <f t="shared" si="6"/>
        <v>340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75</v>
      </c>
      <c r="E18" s="16">
        <f>'[1]20'!E20</f>
        <v>0</v>
      </c>
      <c r="F18" s="15">
        <f t="shared" si="6"/>
        <v>340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75</v>
      </c>
      <c r="E19" s="16">
        <f>'[1]20'!E21</f>
        <v>0</v>
      </c>
      <c r="F19" s="15">
        <f t="shared" si="6"/>
        <v>340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75</v>
      </c>
      <c r="E20" s="16">
        <f>'[1]20'!E22</f>
        <v>0</v>
      </c>
      <c r="F20" s="15">
        <f t="shared" si="6"/>
        <v>340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75</v>
      </c>
      <c r="E21" s="16">
        <f>'[1]20'!E23</f>
        <v>0</v>
      </c>
      <c r="F21" s="15">
        <f t="shared" si="6"/>
        <v>340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75</v>
      </c>
      <c r="E22" s="16">
        <f>'[1]20'!E24</f>
        <v>0</v>
      </c>
      <c r="F22" s="15">
        <f t="shared" si="6"/>
        <v>340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75</v>
      </c>
      <c r="E23" s="16">
        <f>'[1]20'!E25</f>
        <v>0</v>
      </c>
      <c r="F23" s="15">
        <f t="shared" si="6"/>
        <v>340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75</v>
      </c>
      <c r="E24" s="16">
        <f>'[1]20'!E26</f>
        <v>0</v>
      </c>
      <c r="F24" s="15">
        <f t="shared" si="6"/>
        <v>340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75</v>
      </c>
      <c r="E25" s="16">
        <f>'[1]20'!E27</f>
        <v>0</v>
      </c>
      <c r="F25" s="15">
        <f t="shared" si="6"/>
        <v>340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75</v>
      </c>
      <c r="E26" s="16">
        <f>'[1]20'!E28</f>
        <v>0</v>
      </c>
      <c r="F26" s="15">
        <f t="shared" si="6"/>
        <v>340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75</v>
      </c>
      <c r="E27" s="16">
        <f>'[1]20'!E29</f>
        <v>0</v>
      </c>
      <c r="F27" s="15">
        <f t="shared" si="6"/>
        <v>340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75</v>
      </c>
      <c r="E28" s="16">
        <f>'[1]20'!E30</f>
        <v>0</v>
      </c>
      <c r="F28" s="15">
        <f t="shared" si="6"/>
        <v>340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75</v>
      </c>
      <c r="E29" s="16">
        <f>'[1]20'!E31</f>
        <v>0</v>
      </c>
      <c r="F29" s="15">
        <f t="shared" si="6"/>
        <v>340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75</v>
      </c>
      <c r="E30" s="16">
        <f>'[1]20'!E32</f>
        <v>0</v>
      </c>
      <c r="F30" s="15">
        <f t="shared" si="6"/>
        <v>340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75</v>
      </c>
      <c r="E31" s="16">
        <f>'[1]20'!E33</f>
        <v>0</v>
      </c>
      <c r="F31" s="15">
        <f t="shared" si="6"/>
        <v>340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75</v>
      </c>
      <c r="E32" s="16">
        <f>'[1]20'!E34</f>
        <v>0</v>
      </c>
      <c r="F32" s="15">
        <f t="shared" si="6"/>
        <v>340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75</v>
      </c>
      <c r="E33" s="16">
        <f>'[1]20'!E35</f>
        <v>0</v>
      </c>
      <c r="F33" s="15">
        <f t="shared" si="6"/>
        <v>340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75</v>
      </c>
      <c r="E34" s="16">
        <f>'[1]20'!E36</f>
        <v>0</v>
      </c>
      <c r="F34" s="15">
        <f t="shared" si="6"/>
        <v>340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75</v>
      </c>
      <c r="E35" s="16">
        <f>'[1]20'!E37</f>
        <v>0</v>
      </c>
      <c r="F35" s="15">
        <f t="shared" si="6"/>
        <v>340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75</v>
      </c>
      <c r="E36" s="16">
        <f>'[1]20'!E38</f>
        <v>0</v>
      </c>
      <c r="F36" s="15">
        <f t="shared" si="6"/>
        <v>340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75</v>
      </c>
      <c r="E37" s="16">
        <f>'[1]20'!E39</f>
        <v>0</v>
      </c>
      <c r="F37" s="15">
        <f t="shared" si="6"/>
        <v>340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75</v>
      </c>
      <c r="E38" s="16">
        <f>'[1]20'!E40</f>
        <v>0</v>
      </c>
      <c r="F38" s="15">
        <f t="shared" si="6"/>
        <v>340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75</v>
      </c>
      <c r="E39" s="16">
        <f>'[1]20'!E41</f>
        <v>0</v>
      </c>
      <c r="F39" s="15">
        <f t="shared" si="6"/>
        <v>340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75</v>
      </c>
      <c r="E40" s="16">
        <f>'[1]20'!E42</f>
        <v>0</v>
      </c>
      <c r="F40" s="15">
        <f t="shared" si="6"/>
        <v>340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75</v>
      </c>
      <c r="E41" s="16">
        <f>'[1]20'!E43</f>
        <v>0</v>
      </c>
      <c r="F41" s="15">
        <f t="shared" si="6"/>
        <v>340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75</v>
      </c>
      <c r="E42" s="16">
        <f>'[1]20'!E44</f>
        <v>0</v>
      </c>
      <c r="F42" s="15">
        <f t="shared" si="6"/>
        <v>340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75</v>
      </c>
      <c r="E43" s="16">
        <f>'[1]20'!E45</f>
        <v>0</v>
      </c>
      <c r="F43" s="15">
        <f t="shared" si="6"/>
        <v>340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75</v>
      </c>
      <c r="E44" s="16">
        <f>'[1]20'!E46</f>
        <v>0</v>
      </c>
      <c r="F44" s="15">
        <f t="shared" si="6"/>
        <v>340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75</v>
      </c>
      <c r="E45" s="16">
        <f>'[1]20'!E47</f>
        <v>0</v>
      </c>
      <c r="F45" s="15">
        <f t="shared" si="6"/>
        <v>340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75</v>
      </c>
      <c r="E46" s="16">
        <f>'[1]20'!E48</f>
        <v>0</v>
      </c>
      <c r="F46" s="15">
        <f t="shared" si="6"/>
        <v>340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75</v>
      </c>
      <c r="E47" s="16">
        <f>'[1]20'!E49</f>
        <v>0</v>
      </c>
      <c r="F47" s="15">
        <f t="shared" si="6"/>
        <v>340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75</v>
      </c>
      <c r="E48" s="16">
        <f>'[1]20'!E50</f>
        <v>0</v>
      </c>
      <c r="F48" s="15">
        <f t="shared" si="6"/>
        <v>340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75</v>
      </c>
      <c r="E49" s="16">
        <f>'[1]20'!E51</f>
        <v>0</v>
      </c>
      <c r="F49" s="15">
        <f t="shared" si="6"/>
        <v>340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75</v>
      </c>
      <c r="E50" s="16">
        <f>'[1]20'!E52</f>
        <v>0</v>
      </c>
      <c r="F50" s="15">
        <f t="shared" si="6"/>
        <v>340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75</v>
      </c>
      <c r="E51" s="16">
        <f>'[1]20'!E53</f>
        <v>0</v>
      </c>
      <c r="F51" s="15">
        <f t="shared" si="6"/>
        <v>340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75</v>
      </c>
      <c r="E52" s="16">
        <f>'[1]20'!E54</f>
        <v>0</v>
      </c>
      <c r="F52" s="15">
        <f t="shared" si="6"/>
        <v>340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75</v>
      </c>
      <c r="E53" s="16">
        <f>'[1]20'!E55</f>
        <v>0</v>
      </c>
      <c r="F53" s="15">
        <f t="shared" si="6"/>
        <v>340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75</v>
      </c>
      <c r="E54" s="16">
        <f>'[1]20'!E56</f>
        <v>0</v>
      </c>
      <c r="F54" s="15">
        <f t="shared" si="6"/>
        <v>340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75</v>
      </c>
      <c r="E55" s="16">
        <f>'[1]20'!E57</f>
        <v>0</v>
      </c>
      <c r="F55" s="15">
        <f t="shared" si="6"/>
        <v>340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75</v>
      </c>
      <c r="E56" s="16">
        <f>'[1]20'!E58</f>
        <v>0</v>
      </c>
      <c r="F56" s="15">
        <f t="shared" si="6"/>
        <v>340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75</v>
      </c>
      <c r="E57" s="16">
        <f>'[1]20'!E59</f>
        <v>0</v>
      </c>
      <c r="F57" s="15">
        <f t="shared" si="6"/>
        <v>340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75</v>
      </c>
      <c r="E58" s="16">
        <f>'[1]20'!E60</f>
        <v>0</v>
      </c>
      <c r="F58" s="15">
        <f t="shared" si="6"/>
        <v>340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75</v>
      </c>
      <c r="E59" s="16">
        <f>'[1]20'!E61</f>
        <v>0</v>
      </c>
      <c r="F59" s="15">
        <f t="shared" si="6"/>
        <v>340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75</v>
      </c>
      <c r="E60" s="16">
        <f>'[1]20'!E62</f>
        <v>0</v>
      </c>
      <c r="F60" s="15">
        <f t="shared" si="6"/>
        <v>340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75</v>
      </c>
      <c r="E61" s="16">
        <f>'[1]20'!E63</f>
        <v>0</v>
      </c>
      <c r="F61" s="15">
        <f t="shared" si="6"/>
        <v>340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75</v>
      </c>
      <c r="E62" s="16">
        <f>'[1]20'!E64</f>
        <v>0</v>
      </c>
      <c r="F62" s="15">
        <f t="shared" si="6"/>
        <v>340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75</v>
      </c>
      <c r="E63" s="16">
        <f>'[1]20'!E65</f>
        <v>0</v>
      </c>
      <c r="F63" s="15">
        <f t="shared" si="6"/>
        <v>340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75</v>
      </c>
      <c r="E64" s="16">
        <f>'[1]20'!E66</f>
        <v>0</v>
      </c>
      <c r="F64" s="15">
        <f t="shared" si="6"/>
        <v>340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75</v>
      </c>
      <c r="E65" s="16">
        <f>'[1]20'!E67</f>
        <v>0</v>
      </c>
      <c r="F65" s="15">
        <f t="shared" si="6"/>
        <v>340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75</v>
      </c>
      <c r="E66" s="16">
        <f>'[1]20'!E68</f>
        <v>0</v>
      </c>
      <c r="F66" s="15">
        <f t="shared" si="6"/>
        <v>340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75</v>
      </c>
      <c r="E67" s="16">
        <f>'[1]20'!E69</f>
        <v>0</v>
      </c>
      <c r="F67" s="15">
        <f t="shared" si="6"/>
        <v>340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75</v>
      </c>
      <c r="E68" s="16">
        <f>'[1]20'!E70</f>
        <v>0</v>
      </c>
      <c r="F68" s="15">
        <f t="shared" si="6"/>
        <v>340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75</v>
      </c>
      <c r="E69" s="16">
        <f>'[1]20'!E71</f>
        <v>0</v>
      </c>
      <c r="F69" s="15">
        <f t="shared" ref="F69:F98" si="17">SUM(B69:E69)</f>
        <v>340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75</v>
      </c>
      <c r="E70" s="16">
        <f>'[1]20'!E72</f>
        <v>0</v>
      </c>
      <c r="F70" s="15">
        <f t="shared" si="17"/>
        <v>340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75</v>
      </c>
      <c r="E71" s="16">
        <f>'[1]20'!E73</f>
        <v>0</v>
      </c>
      <c r="F71" s="15">
        <f t="shared" si="17"/>
        <v>340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75</v>
      </c>
      <c r="E72" s="16">
        <f>'[1]20'!E74</f>
        <v>0</v>
      </c>
      <c r="F72" s="15">
        <f t="shared" si="17"/>
        <v>340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75</v>
      </c>
      <c r="E73" s="16">
        <f>'[1]20'!E75</f>
        <v>0</v>
      </c>
      <c r="F73" s="15">
        <f t="shared" si="17"/>
        <v>340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75</v>
      </c>
      <c r="E74" s="16">
        <f>'[1]20'!E76</f>
        <v>0</v>
      </c>
      <c r="F74" s="15">
        <f t="shared" si="17"/>
        <v>340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75</v>
      </c>
      <c r="E75" s="16">
        <f>'[1]20'!E77</f>
        <v>0</v>
      </c>
      <c r="F75" s="15">
        <f t="shared" si="17"/>
        <v>340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75</v>
      </c>
      <c r="E76" s="16">
        <f>'[1]20'!E78</f>
        <v>0</v>
      </c>
      <c r="F76" s="15">
        <f t="shared" si="17"/>
        <v>340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75</v>
      </c>
      <c r="E77" s="16">
        <f>'[1]20'!E79</f>
        <v>0</v>
      </c>
      <c r="F77" s="15">
        <f t="shared" si="17"/>
        <v>340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75</v>
      </c>
      <c r="E78" s="16">
        <f>'[1]20'!E80</f>
        <v>0</v>
      </c>
      <c r="F78" s="15">
        <f t="shared" si="17"/>
        <v>340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75</v>
      </c>
      <c r="E79" s="16">
        <f>'[1]20'!E81</f>
        <v>0</v>
      </c>
      <c r="F79" s="15">
        <f t="shared" si="17"/>
        <v>340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75</v>
      </c>
      <c r="E80" s="16">
        <f>'[1]20'!E82</f>
        <v>0</v>
      </c>
      <c r="F80" s="15">
        <f t="shared" si="17"/>
        <v>340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75</v>
      </c>
      <c r="E81" s="16">
        <f>'[1]20'!E83</f>
        <v>0</v>
      </c>
      <c r="F81" s="15">
        <f t="shared" si="17"/>
        <v>340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75</v>
      </c>
      <c r="E82" s="16">
        <f>'[1]20'!E84</f>
        <v>0</v>
      </c>
      <c r="F82" s="15">
        <f t="shared" si="17"/>
        <v>340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75</v>
      </c>
      <c r="E83" s="16">
        <f>'[1]20'!E85</f>
        <v>0</v>
      </c>
      <c r="F83" s="15">
        <f t="shared" si="17"/>
        <v>340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75</v>
      </c>
      <c r="E84" s="16">
        <f>'[1]20'!E86</f>
        <v>0</v>
      </c>
      <c r="F84" s="15">
        <f t="shared" si="17"/>
        <v>340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75</v>
      </c>
      <c r="E85" s="16">
        <f>'[1]20'!E87</f>
        <v>0</v>
      </c>
      <c r="F85" s="15">
        <f t="shared" si="17"/>
        <v>340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75</v>
      </c>
      <c r="E86" s="16">
        <f>'[1]20'!E88</f>
        <v>0</v>
      </c>
      <c r="F86" s="15">
        <f t="shared" si="17"/>
        <v>340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75</v>
      </c>
      <c r="E87" s="16">
        <f>'[1]20'!E89</f>
        <v>0</v>
      </c>
      <c r="F87" s="15">
        <f t="shared" si="17"/>
        <v>340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75</v>
      </c>
      <c r="E88" s="16">
        <f>'[1]20'!E90</f>
        <v>0</v>
      </c>
      <c r="F88" s="15">
        <f t="shared" si="17"/>
        <v>340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75</v>
      </c>
      <c r="E89" s="16">
        <f>'[1]20'!E91</f>
        <v>0</v>
      </c>
      <c r="F89" s="15">
        <f t="shared" si="17"/>
        <v>340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75</v>
      </c>
      <c r="E90" s="16">
        <f>'[1]20'!E92</f>
        <v>0</v>
      </c>
      <c r="F90" s="15">
        <f t="shared" si="17"/>
        <v>340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75</v>
      </c>
      <c r="E91" s="16">
        <f>'[1]20'!E93</f>
        <v>0</v>
      </c>
      <c r="F91" s="15">
        <f t="shared" si="17"/>
        <v>340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75</v>
      </c>
      <c r="E92" s="16">
        <f>'[1]20'!E94</f>
        <v>0</v>
      </c>
      <c r="F92" s="15">
        <f t="shared" si="17"/>
        <v>340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75</v>
      </c>
      <c r="E93" s="16">
        <f>'[1]20'!E95</f>
        <v>0</v>
      </c>
      <c r="F93" s="15">
        <f t="shared" si="17"/>
        <v>340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75</v>
      </c>
      <c r="E94" s="16">
        <f>'[1]20'!E96</f>
        <v>0</v>
      </c>
      <c r="F94" s="15">
        <f t="shared" si="17"/>
        <v>340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75</v>
      </c>
      <c r="E95" s="16">
        <f>'[1]20'!E97</f>
        <v>0</v>
      </c>
      <c r="F95" s="15">
        <f t="shared" si="17"/>
        <v>340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75</v>
      </c>
      <c r="E96" s="16">
        <f>'[1]20'!E98</f>
        <v>0</v>
      </c>
      <c r="F96" s="15">
        <f t="shared" si="17"/>
        <v>340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75</v>
      </c>
      <c r="E97" s="16">
        <f>'[1]20'!E99</f>
        <v>0</v>
      </c>
      <c r="F97" s="15">
        <f t="shared" si="17"/>
        <v>340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75</v>
      </c>
      <c r="E98" s="16">
        <f>'[1]20'!E100</f>
        <v>0</v>
      </c>
      <c r="F98" s="15">
        <f t="shared" si="17"/>
        <v>340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45250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'[2]20'!B5</f>
        <v>42</v>
      </c>
      <c r="C3" s="195">
        <f>'[2]20'!C5</f>
        <v>30</v>
      </c>
      <c r="D3" s="195">
        <f>'[2]20'!D5</f>
        <v>0</v>
      </c>
      <c r="E3" s="195">
        <f>'[2]20'!E5</f>
        <v>0</v>
      </c>
      <c r="F3" s="15">
        <f>SUM(B3:E3)</f>
        <v>72</v>
      </c>
      <c r="G3" s="194">
        <f>'[2]20'!H5</f>
        <v>38</v>
      </c>
      <c r="H3" s="195">
        <f>'[2]20'!I5</f>
        <v>0</v>
      </c>
      <c r="I3" s="195">
        <f>'[2]20'!J5</f>
        <v>0</v>
      </c>
      <c r="J3" s="195">
        <f>'[2]20'!K5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'[2]20'!B6</f>
        <v>42</v>
      </c>
      <c r="C4" s="195">
        <f>'[2]20'!C6</f>
        <v>30</v>
      </c>
      <c r="D4" s="195">
        <f>'[2]20'!D6</f>
        <v>0</v>
      </c>
      <c r="E4" s="195">
        <f>'[2]20'!E6</f>
        <v>0</v>
      </c>
      <c r="F4" s="15">
        <f>SUM(B4:E4)</f>
        <v>72</v>
      </c>
      <c r="G4" s="194">
        <f>'[2]20'!H6</f>
        <v>38</v>
      </c>
      <c r="H4" s="195">
        <f>'[2]20'!I6</f>
        <v>0</v>
      </c>
      <c r="I4" s="195">
        <f>'[2]20'!J6</f>
        <v>0</v>
      </c>
      <c r="J4" s="195">
        <f>'[2]20'!K6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'[2]20'!B7</f>
        <v>42</v>
      </c>
      <c r="C5" s="195">
        <f>'[2]20'!C7</f>
        <v>30</v>
      </c>
      <c r="D5" s="195">
        <f>'[2]20'!D7</f>
        <v>0</v>
      </c>
      <c r="E5" s="195">
        <f>'[2]20'!E7</f>
        <v>0</v>
      </c>
      <c r="F5" s="15">
        <f t="shared" ref="F5:F68" si="6">SUM(B5:E5)</f>
        <v>72</v>
      </c>
      <c r="G5" s="194">
        <f>'[2]20'!H7</f>
        <v>38</v>
      </c>
      <c r="H5" s="195">
        <f>'[2]20'!I7</f>
        <v>0</v>
      </c>
      <c r="I5" s="195">
        <f>'[2]20'!J7</f>
        <v>0</v>
      </c>
      <c r="J5" s="195">
        <f>'[2]20'!K7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'[2]20'!B8</f>
        <v>42</v>
      </c>
      <c r="C6" s="195">
        <f>'[2]20'!C8</f>
        <v>30</v>
      </c>
      <c r="D6" s="195">
        <f>'[2]20'!D8</f>
        <v>0</v>
      </c>
      <c r="E6" s="195">
        <f>'[2]20'!E8</f>
        <v>0</v>
      </c>
      <c r="F6" s="15">
        <f t="shared" si="6"/>
        <v>72</v>
      </c>
      <c r="G6" s="194">
        <f>'[2]20'!H8</f>
        <v>38</v>
      </c>
      <c r="H6" s="195">
        <f>'[2]20'!I8</f>
        <v>0</v>
      </c>
      <c r="I6" s="195">
        <f>'[2]20'!J8</f>
        <v>0</v>
      </c>
      <c r="J6" s="195">
        <f>'[2]20'!K8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'[2]20'!B9</f>
        <v>42</v>
      </c>
      <c r="C7" s="195">
        <f>'[2]20'!C9</f>
        <v>30</v>
      </c>
      <c r="D7" s="195">
        <f>'[2]20'!D9</f>
        <v>0</v>
      </c>
      <c r="E7" s="195">
        <f>'[2]20'!E9</f>
        <v>0</v>
      </c>
      <c r="F7" s="15">
        <f t="shared" si="6"/>
        <v>72</v>
      </c>
      <c r="G7" s="194">
        <f>'[2]20'!H9</f>
        <v>38</v>
      </c>
      <c r="H7" s="195">
        <f>'[2]20'!I9</f>
        <v>0</v>
      </c>
      <c r="I7" s="195">
        <f>'[2]20'!J9</f>
        <v>0</v>
      </c>
      <c r="J7" s="195">
        <f>'[2]20'!K9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'[2]20'!B10</f>
        <v>42</v>
      </c>
      <c r="C8" s="195">
        <f>'[2]20'!C10</f>
        <v>30</v>
      </c>
      <c r="D8" s="195">
        <f>'[2]20'!D10</f>
        <v>0</v>
      </c>
      <c r="E8" s="195">
        <f>'[2]20'!E10</f>
        <v>0</v>
      </c>
      <c r="F8" s="15">
        <f t="shared" si="6"/>
        <v>72</v>
      </c>
      <c r="G8" s="194">
        <f>'[2]20'!H10</f>
        <v>38</v>
      </c>
      <c r="H8" s="195">
        <f>'[2]20'!I10</f>
        <v>0</v>
      </c>
      <c r="I8" s="195">
        <f>'[2]20'!J10</f>
        <v>0</v>
      </c>
      <c r="J8" s="195">
        <f>'[2]20'!K10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'[2]20'!B11</f>
        <v>42</v>
      </c>
      <c r="C9" s="195">
        <f>'[2]20'!C11</f>
        <v>30</v>
      </c>
      <c r="D9" s="195">
        <f>'[2]20'!D11</f>
        <v>0</v>
      </c>
      <c r="E9" s="195">
        <f>'[2]20'!E11</f>
        <v>0</v>
      </c>
      <c r="F9" s="15">
        <f t="shared" si="6"/>
        <v>72</v>
      </c>
      <c r="G9" s="194">
        <f>'[2]20'!H11</f>
        <v>38</v>
      </c>
      <c r="H9" s="195">
        <f>'[2]20'!I11</f>
        <v>0</v>
      </c>
      <c r="I9" s="195">
        <f>'[2]20'!J11</f>
        <v>0</v>
      </c>
      <c r="J9" s="195">
        <f>'[2]20'!K11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'[2]20'!B12</f>
        <v>42</v>
      </c>
      <c r="C10" s="195">
        <f>'[2]20'!C12</f>
        <v>30</v>
      </c>
      <c r="D10" s="195">
        <f>'[2]20'!D12</f>
        <v>0</v>
      </c>
      <c r="E10" s="195">
        <f>'[2]20'!E12</f>
        <v>0</v>
      </c>
      <c r="F10" s="15">
        <f t="shared" si="6"/>
        <v>72</v>
      </c>
      <c r="G10" s="194">
        <f>'[2]20'!H12</f>
        <v>38</v>
      </c>
      <c r="H10" s="195">
        <f>'[2]20'!I12</f>
        <v>0</v>
      </c>
      <c r="I10" s="195">
        <f>'[2]20'!J12</f>
        <v>0</v>
      </c>
      <c r="J10" s="195">
        <f>'[2]20'!K12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'[2]20'!B13</f>
        <v>42</v>
      </c>
      <c r="C11" s="195">
        <f>'[2]20'!C13</f>
        <v>30</v>
      </c>
      <c r="D11" s="195">
        <f>'[2]20'!D13</f>
        <v>0</v>
      </c>
      <c r="E11" s="195">
        <f>'[2]20'!E13</f>
        <v>0</v>
      </c>
      <c r="F11" s="15">
        <f t="shared" si="6"/>
        <v>72</v>
      </c>
      <c r="G11" s="194">
        <f>'[2]20'!H13</f>
        <v>38</v>
      </c>
      <c r="H11" s="195">
        <f>'[2]20'!I13</f>
        <v>0</v>
      </c>
      <c r="I11" s="195">
        <f>'[2]20'!J13</f>
        <v>0</v>
      </c>
      <c r="J11" s="195">
        <f>'[2]20'!K13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'[2]20'!B14</f>
        <v>42</v>
      </c>
      <c r="C12" s="195">
        <f>'[2]20'!C14</f>
        <v>30</v>
      </c>
      <c r="D12" s="195">
        <f>'[2]20'!D14</f>
        <v>0</v>
      </c>
      <c r="E12" s="195">
        <f>'[2]20'!E14</f>
        <v>0</v>
      </c>
      <c r="F12" s="15">
        <f t="shared" si="6"/>
        <v>72</v>
      </c>
      <c r="G12" s="194">
        <f>'[2]20'!H14</f>
        <v>38</v>
      </c>
      <c r="H12" s="195">
        <f>'[2]20'!I14</f>
        <v>0</v>
      </c>
      <c r="I12" s="195">
        <f>'[2]20'!J14</f>
        <v>0</v>
      </c>
      <c r="J12" s="195">
        <f>'[2]20'!K14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'[2]20'!B15</f>
        <v>42</v>
      </c>
      <c r="C13" s="195">
        <f>'[2]20'!C15</f>
        <v>30</v>
      </c>
      <c r="D13" s="195">
        <f>'[2]20'!D15</f>
        <v>0</v>
      </c>
      <c r="E13" s="195">
        <f>'[2]20'!E15</f>
        <v>0</v>
      </c>
      <c r="F13" s="15">
        <f t="shared" si="6"/>
        <v>72</v>
      </c>
      <c r="G13" s="194">
        <f>'[2]20'!H15</f>
        <v>38</v>
      </c>
      <c r="H13" s="195">
        <f>'[2]20'!I15</f>
        <v>0</v>
      </c>
      <c r="I13" s="195">
        <f>'[2]20'!J15</f>
        <v>0</v>
      </c>
      <c r="J13" s="195">
        <f>'[2]20'!K15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'[2]20'!B16</f>
        <v>42</v>
      </c>
      <c r="C14" s="195">
        <f>'[2]20'!C16</f>
        <v>30</v>
      </c>
      <c r="D14" s="195">
        <f>'[2]20'!D16</f>
        <v>0</v>
      </c>
      <c r="E14" s="195">
        <f>'[2]20'!E16</f>
        <v>0</v>
      </c>
      <c r="F14" s="15">
        <f t="shared" si="6"/>
        <v>72</v>
      </c>
      <c r="G14" s="194">
        <f>'[2]20'!H16</f>
        <v>38</v>
      </c>
      <c r="H14" s="195">
        <f>'[2]20'!I16</f>
        <v>0</v>
      </c>
      <c r="I14" s="195">
        <f>'[2]20'!J16</f>
        <v>0</v>
      </c>
      <c r="J14" s="195">
        <f>'[2]20'!K16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'[2]20'!B17</f>
        <v>42</v>
      </c>
      <c r="C15" s="195">
        <f>'[2]20'!C17</f>
        <v>30</v>
      </c>
      <c r="D15" s="195">
        <f>'[2]20'!D17</f>
        <v>0</v>
      </c>
      <c r="E15" s="195">
        <f>'[2]20'!E17</f>
        <v>0</v>
      </c>
      <c r="F15" s="15">
        <f t="shared" si="6"/>
        <v>72</v>
      </c>
      <c r="G15" s="194">
        <f>'[2]20'!H17</f>
        <v>38</v>
      </c>
      <c r="H15" s="195">
        <f>'[2]20'!I17</f>
        <v>0</v>
      </c>
      <c r="I15" s="195">
        <f>'[2]20'!J17</f>
        <v>0</v>
      </c>
      <c r="J15" s="195">
        <f>'[2]20'!K17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'[2]20'!B18</f>
        <v>42</v>
      </c>
      <c r="C16" s="195">
        <f>'[2]20'!C18</f>
        <v>30</v>
      </c>
      <c r="D16" s="195">
        <f>'[2]20'!D18</f>
        <v>0</v>
      </c>
      <c r="E16" s="195">
        <f>'[2]20'!E18</f>
        <v>0</v>
      </c>
      <c r="F16" s="15">
        <f t="shared" si="6"/>
        <v>72</v>
      </c>
      <c r="G16" s="194">
        <f>'[2]20'!H18</f>
        <v>38</v>
      </c>
      <c r="H16" s="195">
        <f>'[2]20'!I18</f>
        <v>0</v>
      </c>
      <c r="I16" s="195">
        <f>'[2]20'!J18</f>
        <v>0</v>
      </c>
      <c r="J16" s="195">
        <f>'[2]20'!K18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'[2]20'!B19</f>
        <v>42</v>
      </c>
      <c r="C17" s="195">
        <f>'[2]20'!C19</f>
        <v>30</v>
      </c>
      <c r="D17" s="195">
        <f>'[2]20'!D19</f>
        <v>0</v>
      </c>
      <c r="E17" s="195">
        <f>'[2]20'!E19</f>
        <v>0</v>
      </c>
      <c r="F17" s="15">
        <f t="shared" si="6"/>
        <v>72</v>
      </c>
      <c r="G17" s="194">
        <f>'[2]20'!H19</f>
        <v>38</v>
      </c>
      <c r="H17" s="195">
        <f>'[2]20'!I19</f>
        <v>0</v>
      </c>
      <c r="I17" s="195">
        <f>'[2]20'!J19</f>
        <v>0</v>
      </c>
      <c r="J17" s="195">
        <f>'[2]20'!K19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'[2]20'!B20</f>
        <v>42</v>
      </c>
      <c r="C18" s="195">
        <f>'[2]20'!C20</f>
        <v>30</v>
      </c>
      <c r="D18" s="195">
        <f>'[2]20'!D20</f>
        <v>0</v>
      </c>
      <c r="E18" s="195">
        <f>'[2]20'!E20</f>
        <v>0</v>
      </c>
      <c r="F18" s="15">
        <f t="shared" si="6"/>
        <v>72</v>
      </c>
      <c r="G18" s="194">
        <f>'[2]20'!H20</f>
        <v>38</v>
      </c>
      <c r="H18" s="195">
        <f>'[2]20'!I20</f>
        <v>0</v>
      </c>
      <c r="I18" s="195">
        <f>'[2]20'!J20</f>
        <v>0</v>
      </c>
      <c r="J18" s="195">
        <f>'[2]20'!K20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'[2]20'!B21</f>
        <v>42</v>
      </c>
      <c r="C19" s="195">
        <f>'[2]20'!C21</f>
        <v>30</v>
      </c>
      <c r="D19" s="195">
        <f>'[2]20'!D21</f>
        <v>0</v>
      </c>
      <c r="E19" s="195">
        <f>'[2]20'!E21</f>
        <v>0</v>
      </c>
      <c r="F19" s="15">
        <f t="shared" si="6"/>
        <v>72</v>
      </c>
      <c r="G19" s="194">
        <f>'[2]20'!H21</f>
        <v>38</v>
      </c>
      <c r="H19" s="195">
        <f>'[2]20'!I21</f>
        <v>0</v>
      </c>
      <c r="I19" s="195">
        <f>'[2]20'!J21</f>
        <v>0</v>
      </c>
      <c r="J19" s="195">
        <f>'[2]20'!K21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'[2]20'!B22</f>
        <v>42</v>
      </c>
      <c r="C20" s="195">
        <f>'[2]20'!C22</f>
        <v>30</v>
      </c>
      <c r="D20" s="195">
        <f>'[2]20'!D22</f>
        <v>0</v>
      </c>
      <c r="E20" s="195">
        <f>'[2]20'!E22</f>
        <v>0</v>
      </c>
      <c r="F20" s="15">
        <f t="shared" si="6"/>
        <v>72</v>
      </c>
      <c r="G20" s="194">
        <f>'[2]20'!H22</f>
        <v>38</v>
      </c>
      <c r="H20" s="195">
        <f>'[2]20'!I22</f>
        <v>0</v>
      </c>
      <c r="I20" s="195">
        <f>'[2]20'!J22</f>
        <v>0</v>
      </c>
      <c r="J20" s="195">
        <f>'[2]20'!K22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'[2]20'!B23</f>
        <v>42</v>
      </c>
      <c r="C21" s="195">
        <f>'[2]20'!C23</f>
        <v>30</v>
      </c>
      <c r="D21" s="195">
        <f>'[2]20'!D23</f>
        <v>0</v>
      </c>
      <c r="E21" s="195">
        <f>'[2]20'!E23</f>
        <v>0</v>
      </c>
      <c r="F21" s="15">
        <f t="shared" si="6"/>
        <v>72</v>
      </c>
      <c r="G21" s="194">
        <f>'[2]20'!H23</f>
        <v>38</v>
      </c>
      <c r="H21" s="195">
        <f>'[2]20'!I23</f>
        <v>0</v>
      </c>
      <c r="I21" s="195">
        <f>'[2]20'!J23</f>
        <v>0</v>
      </c>
      <c r="J21" s="195">
        <f>'[2]20'!K23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'[2]20'!B24</f>
        <v>42</v>
      </c>
      <c r="C22" s="195">
        <f>'[2]20'!C24</f>
        <v>30</v>
      </c>
      <c r="D22" s="195">
        <f>'[2]20'!D24</f>
        <v>0</v>
      </c>
      <c r="E22" s="195">
        <f>'[2]20'!E24</f>
        <v>0</v>
      </c>
      <c r="F22" s="15">
        <f t="shared" si="6"/>
        <v>72</v>
      </c>
      <c r="G22" s="194">
        <f>'[2]20'!H24</f>
        <v>38</v>
      </c>
      <c r="H22" s="195">
        <f>'[2]20'!I24</f>
        <v>0</v>
      </c>
      <c r="I22" s="195">
        <f>'[2]20'!J24</f>
        <v>0</v>
      </c>
      <c r="J22" s="195">
        <f>'[2]20'!K24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'[2]20'!B25</f>
        <v>42</v>
      </c>
      <c r="C23" s="195">
        <f>'[2]20'!C25</f>
        <v>30</v>
      </c>
      <c r="D23" s="195">
        <f>'[2]20'!D25</f>
        <v>0</v>
      </c>
      <c r="E23" s="195">
        <f>'[2]20'!E25</f>
        <v>0</v>
      </c>
      <c r="F23" s="15">
        <f t="shared" si="6"/>
        <v>72</v>
      </c>
      <c r="G23" s="194">
        <f>'[2]20'!H25</f>
        <v>38</v>
      </c>
      <c r="H23" s="195">
        <f>'[2]20'!I25</f>
        <v>0</v>
      </c>
      <c r="I23" s="195">
        <f>'[2]20'!J25</f>
        <v>0</v>
      </c>
      <c r="J23" s="195">
        <f>'[2]20'!K25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'[2]20'!B26</f>
        <v>42</v>
      </c>
      <c r="C24" s="195">
        <f>'[2]20'!C26</f>
        <v>30</v>
      </c>
      <c r="D24" s="195">
        <f>'[2]20'!D26</f>
        <v>0</v>
      </c>
      <c r="E24" s="195">
        <f>'[2]20'!E26</f>
        <v>0</v>
      </c>
      <c r="F24" s="15">
        <f t="shared" si="6"/>
        <v>72</v>
      </c>
      <c r="G24" s="194">
        <f>'[2]20'!H26</f>
        <v>38</v>
      </c>
      <c r="H24" s="195">
        <f>'[2]20'!I26</f>
        <v>0</v>
      </c>
      <c r="I24" s="195">
        <f>'[2]20'!J26</f>
        <v>0</v>
      </c>
      <c r="J24" s="195">
        <f>'[2]20'!K26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'[2]20'!B27</f>
        <v>42</v>
      </c>
      <c r="C25" s="195">
        <f>'[2]20'!C27</f>
        <v>30</v>
      </c>
      <c r="D25" s="195">
        <f>'[2]20'!D27</f>
        <v>0</v>
      </c>
      <c r="E25" s="195">
        <f>'[2]20'!E27</f>
        <v>0</v>
      </c>
      <c r="F25" s="15">
        <f t="shared" si="6"/>
        <v>72</v>
      </c>
      <c r="G25" s="194">
        <f>'[2]20'!H27</f>
        <v>38</v>
      </c>
      <c r="H25" s="195">
        <f>'[2]20'!I27</f>
        <v>0</v>
      </c>
      <c r="I25" s="195">
        <f>'[2]20'!J27</f>
        <v>0</v>
      </c>
      <c r="J25" s="195">
        <f>'[2]20'!K27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'[2]20'!B28</f>
        <v>42</v>
      </c>
      <c r="C26" s="195">
        <f>'[2]20'!C28</f>
        <v>30</v>
      </c>
      <c r="D26" s="195">
        <f>'[2]20'!D28</f>
        <v>0</v>
      </c>
      <c r="E26" s="195">
        <f>'[2]20'!E28</f>
        <v>0</v>
      </c>
      <c r="F26" s="15">
        <f t="shared" si="6"/>
        <v>72</v>
      </c>
      <c r="G26" s="194">
        <f>'[2]20'!H28</f>
        <v>38</v>
      </c>
      <c r="H26" s="195">
        <f>'[2]20'!I28</f>
        <v>0</v>
      </c>
      <c r="I26" s="195">
        <f>'[2]20'!J28</f>
        <v>0</v>
      </c>
      <c r="J26" s="195">
        <f>'[2]20'!K28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'[2]20'!B29</f>
        <v>42</v>
      </c>
      <c r="C27" s="195">
        <f>'[2]20'!C29</f>
        <v>30</v>
      </c>
      <c r="D27" s="195">
        <f>'[2]20'!D29</f>
        <v>0</v>
      </c>
      <c r="E27" s="195">
        <f>'[2]20'!E29</f>
        <v>0</v>
      </c>
      <c r="F27" s="15">
        <f t="shared" si="6"/>
        <v>72</v>
      </c>
      <c r="G27" s="194">
        <f>'[2]20'!H29</f>
        <v>38</v>
      </c>
      <c r="H27" s="195">
        <f>'[2]20'!I29</f>
        <v>0</v>
      </c>
      <c r="I27" s="195">
        <f>'[2]20'!J29</f>
        <v>0</v>
      </c>
      <c r="J27" s="195">
        <f>'[2]20'!K29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'[2]20'!B30</f>
        <v>42</v>
      </c>
      <c r="C28" s="195">
        <f>'[2]20'!C30</f>
        <v>30</v>
      </c>
      <c r="D28" s="195">
        <f>'[2]20'!D30</f>
        <v>0</v>
      </c>
      <c r="E28" s="195">
        <f>'[2]20'!E30</f>
        <v>0</v>
      </c>
      <c r="F28" s="15">
        <f t="shared" si="6"/>
        <v>72</v>
      </c>
      <c r="G28" s="194">
        <f>'[2]20'!H30</f>
        <v>38</v>
      </c>
      <c r="H28" s="195">
        <f>'[2]20'!I30</f>
        <v>0</v>
      </c>
      <c r="I28" s="195">
        <f>'[2]20'!J30</f>
        <v>0</v>
      </c>
      <c r="J28" s="195">
        <f>'[2]20'!K30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'[2]20'!B31</f>
        <v>42</v>
      </c>
      <c r="C29" s="195">
        <f>'[2]20'!C31</f>
        <v>30</v>
      </c>
      <c r="D29" s="195">
        <f>'[2]20'!D31</f>
        <v>0</v>
      </c>
      <c r="E29" s="195">
        <f>'[2]20'!E31</f>
        <v>0</v>
      </c>
      <c r="F29" s="15">
        <f t="shared" si="6"/>
        <v>72</v>
      </c>
      <c r="G29" s="194">
        <f>'[2]20'!H31</f>
        <v>38</v>
      </c>
      <c r="H29" s="195">
        <f>'[2]20'!I31</f>
        <v>0</v>
      </c>
      <c r="I29" s="195">
        <f>'[2]20'!J31</f>
        <v>0</v>
      </c>
      <c r="J29" s="195">
        <f>'[2]20'!K31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'[2]20'!B32</f>
        <v>42</v>
      </c>
      <c r="C30" s="195">
        <f>'[2]20'!C32</f>
        <v>30</v>
      </c>
      <c r="D30" s="195">
        <f>'[2]20'!D32</f>
        <v>0</v>
      </c>
      <c r="E30" s="195">
        <f>'[2]20'!E32</f>
        <v>0</v>
      </c>
      <c r="F30" s="15">
        <f t="shared" si="6"/>
        <v>72</v>
      </c>
      <c r="G30" s="194">
        <f>'[2]20'!H32</f>
        <v>38</v>
      </c>
      <c r="H30" s="195">
        <f>'[2]20'!I32</f>
        <v>0</v>
      </c>
      <c r="I30" s="195">
        <f>'[2]20'!J32</f>
        <v>0</v>
      </c>
      <c r="J30" s="195">
        <f>'[2]20'!K32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'[2]20'!B33</f>
        <v>42</v>
      </c>
      <c r="C31" s="195">
        <f>'[2]20'!C33</f>
        <v>30</v>
      </c>
      <c r="D31" s="195">
        <f>'[2]20'!D33</f>
        <v>0</v>
      </c>
      <c r="E31" s="195">
        <f>'[2]20'!E33</f>
        <v>0</v>
      </c>
      <c r="F31" s="15">
        <f t="shared" si="6"/>
        <v>72</v>
      </c>
      <c r="G31" s="194">
        <f>'[2]20'!H33</f>
        <v>38</v>
      </c>
      <c r="H31" s="195">
        <f>'[2]20'!I33</f>
        <v>0</v>
      </c>
      <c r="I31" s="195">
        <f>'[2]20'!J33</f>
        <v>0</v>
      </c>
      <c r="J31" s="195">
        <f>'[2]20'!K33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'[2]20'!B34</f>
        <v>42</v>
      </c>
      <c r="C32" s="195">
        <f>'[2]20'!C34</f>
        <v>30</v>
      </c>
      <c r="D32" s="195">
        <f>'[2]20'!D34</f>
        <v>0</v>
      </c>
      <c r="E32" s="195">
        <f>'[2]20'!E34</f>
        <v>0</v>
      </c>
      <c r="F32" s="15">
        <f t="shared" si="6"/>
        <v>72</v>
      </c>
      <c r="G32" s="194">
        <f>'[2]20'!H34</f>
        <v>38</v>
      </c>
      <c r="H32" s="195">
        <f>'[2]20'!I34</f>
        <v>0</v>
      </c>
      <c r="I32" s="195">
        <f>'[2]20'!J34</f>
        <v>0</v>
      </c>
      <c r="J32" s="195">
        <f>'[2]20'!K34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'[2]20'!B35</f>
        <v>42</v>
      </c>
      <c r="C33" s="195">
        <f>'[2]20'!C35</f>
        <v>30</v>
      </c>
      <c r="D33" s="195">
        <f>'[2]20'!D35</f>
        <v>0</v>
      </c>
      <c r="E33" s="195">
        <f>'[2]20'!E35</f>
        <v>0</v>
      </c>
      <c r="F33" s="15">
        <f t="shared" si="6"/>
        <v>72</v>
      </c>
      <c r="G33" s="194">
        <f>'[2]20'!H35</f>
        <v>38</v>
      </c>
      <c r="H33" s="195">
        <f>'[2]20'!I35</f>
        <v>0</v>
      </c>
      <c r="I33" s="195">
        <f>'[2]20'!J35</f>
        <v>0</v>
      </c>
      <c r="J33" s="195">
        <f>'[2]20'!K35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'[2]20'!B36</f>
        <v>42</v>
      </c>
      <c r="C34" s="195">
        <f>'[2]20'!C36</f>
        <v>30</v>
      </c>
      <c r="D34" s="195">
        <f>'[2]20'!D36</f>
        <v>0</v>
      </c>
      <c r="E34" s="195">
        <f>'[2]20'!E36</f>
        <v>0</v>
      </c>
      <c r="F34" s="15">
        <f t="shared" si="6"/>
        <v>72</v>
      </c>
      <c r="G34" s="194">
        <f>'[2]20'!H36</f>
        <v>38</v>
      </c>
      <c r="H34" s="195">
        <f>'[2]20'!I36</f>
        <v>0</v>
      </c>
      <c r="I34" s="195">
        <f>'[2]20'!J36</f>
        <v>0</v>
      </c>
      <c r="J34" s="195">
        <f>'[2]20'!K36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'[2]20'!B37</f>
        <v>42</v>
      </c>
      <c r="C35" s="195">
        <f>'[2]20'!C37</f>
        <v>30</v>
      </c>
      <c r="D35" s="195">
        <f>'[2]20'!D37</f>
        <v>0</v>
      </c>
      <c r="E35" s="195">
        <f>'[2]20'!E37</f>
        <v>0</v>
      </c>
      <c r="F35" s="15">
        <f t="shared" si="6"/>
        <v>72</v>
      </c>
      <c r="G35" s="194">
        <f>'[2]20'!H37</f>
        <v>38</v>
      </c>
      <c r="H35" s="195">
        <f>'[2]20'!I37</f>
        <v>0</v>
      </c>
      <c r="I35" s="195">
        <f>'[2]20'!J37</f>
        <v>0</v>
      </c>
      <c r="J35" s="195">
        <f>'[2]20'!K37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'[2]20'!B38</f>
        <v>42</v>
      </c>
      <c r="C36" s="195">
        <f>'[2]20'!C38</f>
        <v>30</v>
      </c>
      <c r="D36" s="195">
        <f>'[2]20'!D38</f>
        <v>0</v>
      </c>
      <c r="E36" s="195">
        <f>'[2]20'!E38</f>
        <v>0</v>
      </c>
      <c r="F36" s="15">
        <f t="shared" si="6"/>
        <v>72</v>
      </c>
      <c r="G36" s="194">
        <f>'[2]20'!H38</f>
        <v>38</v>
      </c>
      <c r="H36" s="195">
        <f>'[2]20'!I38</f>
        <v>0</v>
      </c>
      <c r="I36" s="195">
        <f>'[2]20'!J38</f>
        <v>0</v>
      </c>
      <c r="J36" s="195">
        <f>'[2]20'!K38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'[2]20'!B39</f>
        <v>42</v>
      </c>
      <c r="C37" s="195">
        <f>'[2]20'!C39</f>
        <v>30</v>
      </c>
      <c r="D37" s="195">
        <f>'[2]20'!D39</f>
        <v>0</v>
      </c>
      <c r="E37" s="195">
        <f>'[2]20'!E39</f>
        <v>0</v>
      </c>
      <c r="F37" s="15">
        <f t="shared" si="6"/>
        <v>72</v>
      </c>
      <c r="G37" s="194">
        <f>'[2]20'!H39</f>
        <v>38</v>
      </c>
      <c r="H37" s="195">
        <f>'[2]20'!I39</f>
        <v>0</v>
      </c>
      <c r="I37" s="195">
        <f>'[2]20'!J39</f>
        <v>0</v>
      </c>
      <c r="J37" s="195">
        <f>'[2]20'!K39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'[2]20'!B40</f>
        <v>42</v>
      </c>
      <c r="C38" s="195">
        <f>'[2]20'!C40</f>
        <v>30</v>
      </c>
      <c r="D38" s="195">
        <f>'[2]20'!D40</f>
        <v>0</v>
      </c>
      <c r="E38" s="195">
        <f>'[2]20'!E40</f>
        <v>0</v>
      </c>
      <c r="F38" s="15">
        <f t="shared" si="6"/>
        <v>72</v>
      </c>
      <c r="G38" s="194">
        <f>'[2]20'!H40</f>
        <v>38</v>
      </c>
      <c r="H38" s="195">
        <f>'[2]20'!I40</f>
        <v>0</v>
      </c>
      <c r="I38" s="195">
        <f>'[2]20'!J40</f>
        <v>0</v>
      </c>
      <c r="J38" s="195">
        <f>'[2]20'!K40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'[2]20'!B41</f>
        <v>42</v>
      </c>
      <c r="C39" s="195">
        <f>'[2]20'!C41</f>
        <v>30</v>
      </c>
      <c r="D39" s="195">
        <f>'[2]20'!D41</f>
        <v>0</v>
      </c>
      <c r="E39" s="195">
        <f>'[2]20'!E41</f>
        <v>0</v>
      </c>
      <c r="F39" s="15">
        <f t="shared" si="6"/>
        <v>72</v>
      </c>
      <c r="G39" s="194">
        <f>'[2]20'!H41</f>
        <v>38</v>
      </c>
      <c r="H39" s="195">
        <f>'[2]20'!I41</f>
        <v>0</v>
      </c>
      <c r="I39" s="195">
        <f>'[2]20'!J41</f>
        <v>0</v>
      </c>
      <c r="J39" s="195">
        <f>'[2]20'!K41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'[2]20'!B42</f>
        <v>42</v>
      </c>
      <c r="C40" s="195">
        <f>'[2]20'!C42</f>
        <v>30</v>
      </c>
      <c r="D40" s="195">
        <f>'[2]20'!D42</f>
        <v>0</v>
      </c>
      <c r="E40" s="195">
        <f>'[2]20'!E42</f>
        <v>0</v>
      </c>
      <c r="F40" s="15">
        <f t="shared" si="6"/>
        <v>72</v>
      </c>
      <c r="G40" s="194">
        <f>'[2]20'!H42</f>
        <v>38</v>
      </c>
      <c r="H40" s="195">
        <f>'[2]20'!I42</f>
        <v>0</v>
      </c>
      <c r="I40" s="195">
        <f>'[2]20'!J42</f>
        <v>0</v>
      </c>
      <c r="J40" s="195">
        <f>'[2]20'!K42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'[2]20'!B43</f>
        <v>42</v>
      </c>
      <c r="C41" s="195">
        <f>'[2]20'!C43</f>
        <v>30</v>
      </c>
      <c r="D41" s="195">
        <f>'[2]20'!D43</f>
        <v>0</v>
      </c>
      <c r="E41" s="195">
        <f>'[2]20'!E43</f>
        <v>0</v>
      </c>
      <c r="F41" s="15">
        <f t="shared" si="6"/>
        <v>72</v>
      </c>
      <c r="G41" s="194">
        <f>'[2]20'!H43</f>
        <v>38</v>
      </c>
      <c r="H41" s="195">
        <f>'[2]20'!I43</f>
        <v>0</v>
      </c>
      <c r="I41" s="195">
        <f>'[2]20'!J43</f>
        <v>0</v>
      </c>
      <c r="J41" s="195">
        <f>'[2]20'!K43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'[2]20'!B44</f>
        <v>42</v>
      </c>
      <c r="C42" s="195">
        <f>'[2]20'!C44</f>
        <v>30</v>
      </c>
      <c r="D42" s="195">
        <f>'[2]20'!D44</f>
        <v>0</v>
      </c>
      <c r="E42" s="195">
        <f>'[2]20'!E44</f>
        <v>0</v>
      </c>
      <c r="F42" s="15">
        <f t="shared" si="6"/>
        <v>72</v>
      </c>
      <c r="G42" s="194">
        <f>'[2]20'!H44</f>
        <v>38</v>
      </c>
      <c r="H42" s="195">
        <f>'[2]20'!I44</f>
        <v>0</v>
      </c>
      <c r="I42" s="195">
        <f>'[2]20'!J44</f>
        <v>0</v>
      </c>
      <c r="J42" s="195">
        <f>'[2]20'!K44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'[2]20'!B45</f>
        <v>42</v>
      </c>
      <c r="C43" s="195">
        <f>'[2]20'!C45</f>
        <v>30</v>
      </c>
      <c r="D43" s="195">
        <f>'[2]20'!D45</f>
        <v>0</v>
      </c>
      <c r="E43" s="195">
        <f>'[2]20'!E45</f>
        <v>0</v>
      </c>
      <c r="F43" s="15">
        <f t="shared" si="6"/>
        <v>72</v>
      </c>
      <c r="G43" s="194">
        <f>'[2]20'!H45</f>
        <v>37</v>
      </c>
      <c r="H43" s="195">
        <f>'[2]20'!I45</f>
        <v>0</v>
      </c>
      <c r="I43" s="195">
        <f>'[2]20'!J45</f>
        <v>0</v>
      </c>
      <c r="J43" s="195">
        <f>'[2]20'!K45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'[2]20'!B46</f>
        <v>42</v>
      </c>
      <c r="C44" s="195">
        <f>'[2]20'!C46</f>
        <v>30</v>
      </c>
      <c r="D44" s="195">
        <f>'[2]20'!D46</f>
        <v>0</v>
      </c>
      <c r="E44" s="195">
        <f>'[2]20'!E46</f>
        <v>0</v>
      </c>
      <c r="F44" s="15">
        <f t="shared" si="6"/>
        <v>72</v>
      </c>
      <c r="G44" s="194">
        <f>'[2]20'!H46</f>
        <v>37</v>
      </c>
      <c r="H44" s="195">
        <f>'[2]20'!I46</f>
        <v>0</v>
      </c>
      <c r="I44" s="195">
        <f>'[2]20'!J46</f>
        <v>0</v>
      </c>
      <c r="J44" s="195">
        <f>'[2]20'!K46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'[2]20'!B47</f>
        <v>42</v>
      </c>
      <c r="C45" s="195">
        <f>'[2]20'!C47</f>
        <v>30</v>
      </c>
      <c r="D45" s="195">
        <f>'[2]20'!D47</f>
        <v>0</v>
      </c>
      <c r="E45" s="195">
        <f>'[2]20'!E47</f>
        <v>0</v>
      </c>
      <c r="F45" s="15">
        <f t="shared" si="6"/>
        <v>72</v>
      </c>
      <c r="G45" s="194">
        <f>'[2]20'!H47</f>
        <v>37</v>
      </c>
      <c r="H45" s="195">
        <f>'[2]20'!I47</f>
        <v>0</v>
      </c>
      <c r="I45" s="195">
        <f>'[2]20'!J47</f>
        <v>0</v>
      </c>
      <c r="J45" s="195">
        <f>'[2]20'!K47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'[2]20'!B48</f>
        <v>42</v>
      </c>
      <c r="C46" s="195">
        <f>'[2]20'!C48</f>
        <v>30</v>
      </c>
      <c r="D46" s="195">
        <f>'[2]20'!D48</f>
        <v>0</v>
      </c>
      <c r="E46" s="195">
        <f>'[2]20'!E48</f>
        <v>0</v>
      </c>
      <c r="F46" s="15">
        <f t="shared" si="6"/>
        <v>72</v>
      </c>
      <c r="G46" s="194">
        <f>'[2]20'!H48</f>
        <v>37</v>
      </c>
      <c r="H46" s="195">
        <f>'[2]20'!I48</f>
        <v>0</v>
      </c>
      <c r="I46" s="195">
        <f>'[2]20'!J48</f>
        <v>0</v>
      </c>
      <c r="J46" s="195">
        <f>'[2]20'!K48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'[2]20'!B49</f>
        <v>42</v>
      </c>
      <c r="C47" s="195">
        <f>'[2]20'!C49</f>
        <v>30</v>
      </c>
      <c r="D47" s="195">
        <f>'[2]20'!D49</f>
        <v>0</v>
      </c>
      <c r="E47" s="195">
        <f>'[2]20'!E49</f>
        <v>0</v>
      </c>
      <c r="F47" s="15">
        <f t="shared" si="6"/>
        <v>72</v>
      </c>
      <c r="G47" s="194">
        <f>'[2]20'!H49</f>
        <v>37</v>
      </c>
      <c r="H47" s="195">
        <f>'[2]20'!I49</f>
        <v>0</v>
      </c>
      <c r="I47" s="195">
        <f>'[2]20'!J49</f>
        <v>0</v>
      </c>
      <c r="J47" s="195">
        <f>'[2]20'!K49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'[2]20'!B50</f>
        <v>42</v>
      </c>
      <c r="C48" s="195">
        <f>'[2]20'!C50</f>
        <v>30</v>
      </c>
      <c r="D48" s="195">
        <f>'[2]20'!D50</f>
        <v>0</v>
      </c>
      <c r="E48" s="195">
        <f>'[2]20'!E50</f>
        <v>0</v>
      </c>
      <c r="F48" s="15">
        <f t="shared" si="6"/>
        <v>72</v>
      </c>
      <c r="G48" s="194">
        <f>'[2]20'!H50</f>
        <v>37</v>
      </c>
      <c r="H48" s="195">
        <f>'[2]20'!I50</f>
        <v>0</v>
      </c>
      <c r="I48" s="195">
        <f>'[2]20'!J50</f>
        <v>0</v>
      </c>
      <c r="J48" s="195">
        <f>'[2]20'!K50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'[2]20'!B51</f>
        <v>42</v>
      </c>
      <c r="C49" s="195">
        <f>'[2]20'!C51</f>
        <v>30</v>
      </c>
      <c r="D49" s="195">
        <f>'[2]20'!D51</f>
        <v>0</v>
      </c>
      <c r="E49" s="195">
        <f>'[2]20'!E51</f>
        <v>0</v>
      </c>
      <c r="F49" s="15">
        <f t="shared" si="6"/>
        <v>72</v>
      </c>
      <c r="G49" s="194">
        <f>'[2]20'!H51</f>
        <v>37</v>
      </c>
      <c r="H49" s="195">
        <f>'[2]20'!I51</f>
        <v>0</v>
      </c>
      <c r="I49" s="195">
        <f>'[2]20'!J51</f>
        <v>0</v>
      </c>
      <c r="J49" s="195">
        <f>'[2]20'!K51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'[2]20'!B52</f>
        <v>42</v>
      </c>
      <c r="C50" s="195">
        <f>'[2]20'!C52</f>
        <v>30</v>
      </c>
      <c r="D50" s="195">
        <f>'[2]20'!D52</f>
        <v>0</v>
      </c>
      <c r="E50" s="195">
        <f>'[2]20'!E52</f>
        <v>0</v>
      </c>
      <c r="F50" s="15">
        <f t="shared" si="6"/>
        <v>72</v>
      </c>
      <c r="G50" s="194">
        <f>'[2]20'!H52</f>
        <v>37</v>
      </c>
      <c r="H50" s="195">
        <f>'[2]20'!I52</f>
        <v>0</v>
      </c>
      <c r="I50" s="195">
        <f>'[2]20'!J52</f>
        <v>0</v>
      </c>
      <c r="J50" s="195">
        <f>'[2]20'!K52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'[2]20'!B53</f>
        <v>42</v>
      </c>
      <c r="C51" s="195">
        <f>'[2]20'!C53</f>
        <v>30</v>
      </c>
      <c r="D51" s="195">
        <f>'[2]20'!D53</f>
        <v>0</v>
      </c>
      <c r="E51" s="195">
        <f>'[2]20'!E53</f>
        <v>0</v>
      </c>
      <c r="F51" s="15">
        <f t="shared" si="6"/>
        <v>72</v>
      </c>
      <c r="G51" s="194">
        <f>'[2]20'!H53</f>
        <v>37</v>
      </c>
      <c r="H51" s="195">
        <f>'[2]20'!I53</f>
        <v>0</v>
      </c>
      <c r="I51" s="195">
        <f>'[2]20'!J53</f>
        <v>0</v>
      </c>
      <c r="J51" s="195">
        <f>'[2]20'!K53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'[2]20'!B54</f>
        <v>42</v>
      </c>
      <c r="C52" s="195">
        <f>'[2]20'!C54</f>
        <v>30</v>
      </c>
      <c r="D52" s="195">
        <f>'[2]20'!D54</f>
        <v>0</v>
      </c>
      <c r="E52" s="195">
        <f>'[2]20'!E54</f>
        <v>0</v>
      </c>
      <c r="F52" s="15">
        <f t="shared" si="6"/>
        <v>72</v>
      </c>
      <c r="G52" s="194">
        <f>'[2]20'!H54</f>
        <v>37</v>
      </c>
      <c r="H52" s="195">
        <f>'[2]20'!I54</f>
        <v>0</v>
      </c>
      <c r="I52" s="195">
        <f>'[2]20'!J54</f>
        <v>0</v>
      </c>
      <c r="J52" s="195">
        <f>'[2]20'!K54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'[2]20'!B55</f>
        <v>42</v>
      </c>
      <c r="C53" s="195">
        <f>'[2]20'!C55</f>
        <v>30</v>
      </c>
      <c r="D53" s="195">
        <f>'[2]20'!D55</f>
        <v>0</v>
      </c>
      <c r="E53" s="195">
        <f>'[2]20'!E55</f>
        <v>0</v>
      </c>
      <c r="F53" s="15">
        <f t="shared" si="6"/>
        <v>72</v>
      </c>
      <c r="G53" s="194">
        <f>'[2]20'!H55</f>
        <v>37</v>
      </c>
      <c r="H53" s="195">
        <f>'[2]20'!I55</f>
        <v>0</v>
      </c>
      <c r="I53" s="195">
        <f>'[2]20'!J55</f>
        <v>0</v>
      </c>
      <c r="J53" s="195">
        <f>'[2]20'!K55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'[2]20'!B56</f>
        <v>42</v>
      </c>
      <c r="C54" s="195">
        <f>'[2]20'!C56</f>
        <v>30</v>
      </c>
      <c r="D54" s="195">
        <f>'[2]20'!D56</f>
        <v>0</v>
      </c>
      <c r="E54" s="195">
        <f>'[2]20'!E56</f>
        <v>0</v>
      </c>
      <c r="F54" s="15">
        <f t="shared" si="6"/>
        <v>72</v>
      </c>
      <c r="G54" s="194">
        <f>'[2]20'!H56</f>
        <v>36</v>
      </c>
      <c r="H54" s="195">
        <f>'[2]20'!I56</f>
        <v>0</v>
      </c>
      <c r="I54" s="195">
        <f>'[2]20'!J56</f>
        <v>0</v>
      </c>
      <c r="J54" s="195">
        <f>'[2]20'!K56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'[2]20'!B57</f>
        <v>42</v>
      </c>
      <c r="C55" s="195">
        <f>'[2]20'!C57</f>
        <v>30</v>
      </c>
      <c r="D55" s="195">
        <f>'[2]20'!D57</f>
        <v>0</v>
      </c>
      <c r="E55" s="195">
        <f>'[2]20'!E57</f>
        <v>0</v>
      </c>
      <c r="F55" s="15">
        <f t="shared" si="6"/>
        <v>72</v>
      </c>
      <c r="G55" s="194">
        <f>'[2]20'!H57</f>
        <v>36</v>
      </c>
      <c r="H55" s="195">
        <f>'[2]20'!I57</f>
        <v>0</v>
      </c>
      <c r="I55" s="195">
        <f>'[2]20'!J57</f>
        <v>0</v>
      </c>
      <c r="J55" s="195">
        <f>'[2]20'!K57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'[2]20'!B58</f>
        <v>42</v>
      </c>
      <c r="C56" s="195">
        <f>'[2]20'!C58</f>
        <v>30</v>
      </c>
      <c r="D56" s="195">
        <f>'[2]20'!D58</f>
        <v>0</v>
      </c>
      <c r="E56" s="195">
        <f>'[2]20'!E58</f>
        <v>0</v>
      </c>
      <c r="F56" s="15">
        <f t="shared" si="6"/>
        <v>72</v>
      </c>
      <c r="G56" s="194">
        <f>'[2]20'!H58</f>
        <v>36</v>
      </c>
      <c r="H56" s="195">
        <f>'[2]20'!I58</f>
        <v>0</v>
      </c>
      <c r="I56" s="195">
        <f>'[2]20'!J58</f>
        <v>0</v>
      </c>
      <c r="J56" s="195">
        <f>'[2]20'!K58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'[2]20'!B59</f>
        <v>42</v>
      </c>
      <c r="C57" s="195">
        <f>'[2]20'!C59</f>
        <v>30</v>
      </c>
      <c r="D57" s="195">
        <f>'[2]20'!D59</f>
        <v>0</v>
      </c>
      <c r="E57" s="195">
        <f>'[2]20'!E59</f>
        <v>0</v>
      </c>
      <c r="F57" s="15">
        <f t="shared" si="6"/>
        <v>72</v>
      </c>
      <c r="G57" s="194">
        <f>'[2]20'!H59</f>
        <v>36</v>
      </c>
      <c r="H57" s="195">
        <f>'[2]20'!I59</f>
        <v>0</v>
      </c>
      <c r="I57" s="195">
        <f>'[2]20'!J59</f>
        <v>0</v>
      </c>
      <c r="J57" s="195">
        <f>'[2]20'!K59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'[2]20'!B60</f>
        <v>42</v>
      </c>
      <c r="C58" s="195">
        <f>'[2]20'!C60</f>
        <v>30</v>
      </c>
      <c r="D58" s="195">
        <f>'[2]20'!D60</f>
        <v>0</v>
      </c>
      <c r="E58" s="195">
        <f>'[2]20'!E60</f>
        <v>0</v>
      </c>
      <c r="F58" s="15">
        <f t="shared" si="6"/>
        <v>72</v>
      </c>
      <c r="G58" s="194">
        <f>'[2]20'!H60</f>
        <v>36</v>
      </c>
      <c r="H58" s="195">
        <f>'[2]20'!I60</f>
        <v>0</v>
      </c>
      <c r="I58" s="195">
        <f>'[2]20'!J60</f>
        <v>0</v>
      </c>
      <c r="J58" s="195">
        <f>'[2]20'!K60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'[2]20'!B61</f>
        <v>42</v>
      </c>
      <c r="C59" s="195">
        <f>'[2]20'!C61</f>
        <v>30</v>
      </c>
      <c r="D59" s="195">
        <f>'[2]20'!D61</f>
        <v>0</v>
      </c>
      <c r="E59" s="195">
        <f>'[2]20'!E61</f>
        <v>0</v>
      </c>
      <c r="F59" s="15">
        <f t="shared" si="6"/>
        <v>72</v>
      </c>
      <c r="G59" s="194">
        <f>'[2]20'!H61</f>
        <v>36</v>
      </c>
      <c r="H59" s="195">
        <f>'[2]20'!I61</f>
        <v>0</v>
      </c>
      <c r="I59" s="195">
        <f>'[2]20'!J61</f>
        <v>0</v>
      </c>
      <c r="J59" s="195">
        <f>'[2]20'!K61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'[2]20'!B62</f>
        <v>42</v>
      </c>
      <c r="C60" s="195">
        <f>'[2]20'!C62</f>
        <v>30</v>
      </c>
      <c r="D60" s="195">
        <f>'[2]20'!D62</f>
        <v>0</v>
      </c>
      <c r="E60" s="195">
        <f>'[2]20'!E62</f>
        <v>0</v>
      </c>
      <c r="F60" s="15">
        <f t="shared" si="6"/>
        <v>72</v>
      </c>
      <c r="G60" s="194">
        <f>'[2]20'!H62</f>
        <v>36</v>
      </c>
      <c r="H60" s="195">
        <f>'[2]20'!I62</f>
        <v>0</v>
      </c>
      <c r="I60" s="195">
        <f>'[2]20'!J62</f>
        <v>0</v>
      </c>
      <c r="J60" s="195">
        <f>'[2]20'!K62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'[2]20'!B63</f>
        <v>42</v>
      </c>
      <c r="C61" s="195">
        <f>'[2]20'!C63</f>
        <v>30</v>
      </c>
      <c r="D61" s="195">
        <f>'[2]20'!D63</f>
        <v>0</v>
      </c>
      <c r="E61" s="195">
        <f>'[2]20'!E63</f>
        <v>0</v>
      </c>
      <c r="F61" s="15">
        <f t="shared" si="6"/>
        <v>72</v>
      </c>
      <c r="G61" s="194">
        <f>'[2]20'!H63</f>
        <v>36</v>
      </c>
      <c r="H61" s="195">
        <f>'[2]20'!I63</f>
        <v>0</v>
      </c>
      <c r="I61" s="195">
        <f>'[2]20'!J63</f>
        <v>0</v>
      </c>
      <c r="J61" s="195">
        <f>'[2]20'!K63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'[2]20'!B64</f>
        <v>42</v>
      </c>
      <c r="C62" s="195">
        <f>'[2]20'!C64</f>
        <v>30</v>
      </c>
      <c r="D62" s="195">
        <f>'[2]20'!D64</f>
        <v>0</v>
      </c>
      <c r="E62" s="195">
        <f>'[2]20'!E64</f>
        <v>0</v>
      </c>
      <c r="F62" s="15">
        <f t="shared" si="6"/>
        <v>72</v>
      </c>
      <c r="G62" s="194">
        <f>'[2]20'!H64</f>
        <v>36</v>
      </c>
      <c r="H62" s="195">
        <f>'[2]20'!I64</f>
        <v>0</v>
      </c>
      <c r="I62" s="195">
        <f>'[2]20'!J64</f>
        <v>0</v>
      </c>
      <c r="J62" s="195">
        <f>'[2]20'!K64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'[2]20'!B65</f>
        <v>42</v>
      </c>
      <c r="C63" s="195">
        <f>'[2]20'!C65</f>
        <v>30</v>
      </c>
      <c r="D63" s="195">
        <f>'[2]20'!D65</f>
        <v>0</v>
      </c>
      <c r="E63" s="195">
        <f>'[2]20'!E65</f>
        <v>0</v>
      </c>
      <c r="F63" s="15">
        <f t="shared" si="6"/>
        <v>72</v>
      </c>
      <c r="G63" s="194">
        <f>'[2]20'!H65</f>
        <v>36</v>
      </c>
      <c r="H63" s="195">
        <f>'[2]20'!I65</f>
        <v>0</v>
      </c>
      <c r="I63" s="195">
        <f>'[2]20'!J65</f>
        <v>0</v>
      </c>
      <c r="J63" s="195">
        <f>'[2]20'!K65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'[2]20'!B66</f>
        <v>42</v>
      </c>
      <c r="C64" s="195">
        <f>'[2]20'!C66</f>
        <v>30</v>
      </c>
      <c r="D64" s="195">
        <f>'[2]20'!D66</f>
        <v>0</v>
      </c>
      <c r="E64" s="195">
        <f>'[2]20'!E66</f>
        <v>0</v>
      </c>
      <c r="F64" s="15">
        <f t="shared" si="6"/>
        <v>72</v>
      </c>
      <c r="G64" s="194">
        <f>'[2]20'!H66</f>
        <v>36</v>
      </c>
      <c r="H64" s="195">
        <f>'[2]20'!I66</f>
        <v>0</v>
      </c>
      <c r="I64" s="195">
        <f>'[2]20'!J66</f>
        <v>0</v>
      </c>
      <c r="J64" s="195">
        <f>'[2]20'!K66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'[2]20'!B67</f>
        <v>42</v>
      </c>
      <c r="C65" s="195">
        <f>'[2]20'!C67</f>
        <v>30</v>
      </c>
      <c r="D65" s="195">
        <f>'[2]20'!D67</f>
        <v>0</v>
      </c>
      <c r="E65" s="195">
        <f>'[2]20'!E67</f>
        <v>0</v>
      </c>
      <c r="F65" s="15">
        <f t="shared" si="6"/>
        <v>72</v>
      </c>
      <c r="G65" s="194">
        <f>'[2]20'!H67</f>
        <v>36</v>
      </c>
      <c r="H65" s="195">
        <f>'[2]20'!I67</f>
        <v>0</v>
      </c>
      <c r="I65" s="195">
        <f>'[2]20'!J67</f>
        <v>0</v>
      </c>
      <c r="J65" s="195">
        <f>'[2]20'!K67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4">
        <f>'[2]20'!B68</f>
        <v>42</v>
      </c>
      <c r="C66" s="195">
        <f>'[2]20'!C68</f>
        <v>30</v>
      </c>
      <c r="D66" s="195">
        <f>'[2]20'!D68</f>
        <v>0</v>
      </c>
      <c r="E66" s="195">
        <f>'[2]20'!E68</f>
        <v>0</v>
      </c>
      <c r="F66" s="15">
        <f t="shared" si="6"/>
        <v>72</v>
      </c>
      <c r="G66" s="194">
        <f>'[2]20'!H68</f>
        <v>36</v>
      </c>
      <c r="H66" s="195">
        <f>'[2]20'!I68</f>
        <v>0</v>
      </c>
      <c r="I66" s="195">
        <f>'[2]20'!J68</f>
        <v>0</v>
      </c>
      <c r="J66" s="195">
        <f>'[2]20'!K68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4">
        <f>'[2]20'!B69</f>
        <v>42</v>
      </c>
      <c r="C67" s="195">
        <f>'[2]20'!C69</f>
        <v>30</v>
      </c>
      <c r="D67" s="195">
        <f>'[2]20'!D69</f>
        <v>0</v>
      </c>
      <c r="E67" s="195">
        <f>'[2]20'!E69</f>
        <v>0</v>
      </c>
      <c r="F67" s="15">
        <f t="shared" si="6"/>
        <v>72</v>
      </c>
      <c r="G67" s="194">
        <f>'[2]20'!H69</f>
        <v>36</v>
      </c>
      <c r="H67" s="195">
        <f>'[2]20'!I69</f>
        <v>0</v>
      </c>
      <c r="I67" s="195">
        <f>'[2]20'!J69</f>
        <v>0</v>
      </c>
      <c r="J67" s="195">
        <f>'[2]20'!K69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'[2]20'!B70</f>
        <v>42</v>
      </c>
      <c r="C68" s="195">
        <f>'[2]20'!C70</f>
        <v>30</v>
      </c>
      <c r="D68" s="195">
        <f>'[2]20'!D70</f>
        <v>0</v>
      </c>
      <c r="E68" s="195">
        <f>'[2]20'!E70</f>
        <v>0</v>
      </c>
      <c r="F68" s="15">
        <f t="shared" si="6"/>
        <v>72</v>
      </c>
      <c r="G68" s="194">
        <f>'[2]20'!H70</f>
        <v>36</v>
      </c>
      <c r="H68" s="195">
        <f>'[2]20'!I70</f>
        <v>0</v>
      </c>
      <c r="I68" s="195">
        <f>'[2]20'!J70</f>
        <v>0</v>
      </c>
      <c r="J68" s="195">
        <f>'[2]20'!K70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'[2]20'!B71</f>
        <v>42</v>
      </c>
      <c r="C69" s="195">
        <f>'[2]20'!C71</f>
        <v>30</v>
      </c>
      <c r="D69" s="195">
        <f>'[2]20'!D71</f>
        <v>0</v>
      </c>
      <c r="E69" s="195">
        <f>'[2]20'!E71</f>
        <v>0</v>
      </c>
      <c r="F69" s="15">
        <f t="shared" ref="F69:F98" si="16">SUM(B69:E69)</f>
        <v>72</v>
      </c>
      <c r="G69" s="194">
        <f>'[2]20'!H71</f>
        <v>37</v>
      </c>
      <c r="H69" s="195">
        <f>'[2]20'!I71</f>
        <v>0</v>
      </c>
      <c r="I69" s="195">
        <f>'[2]20'!J71</f>
        <v>0</v>
      </c>
      <c r="J69" s="195">
        <f>'[2]20'!K71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'[2]20'!B72</f>
        <v>42</v>
      </c>
      <c r="C70" s="195">
        <f>'[2]20'!C72</f>
        <v>30</v>
      </c>
      <c r="D70" s="195">
        <f>'[2]20'!D72</f>
        <v>0</v>
      </c>
      <c r="E70" s="195">
        <f>'[2]20'!E72</f>
        <v>0</v>
      </c>
      <c r="F70" s="15">
        <f t="shared" si="16"/>
        <v>72</v>
      </c>
      <c r="G70" s="194">
        <f>'[2]20'!H72</f>
        <v>37</v>
      </c>
      <c r="H70" s="195">
        <f>'[2]20'!I72</f>
        <v>0</v>
      </c>
      <c r="I70" s="195">
        <f>'[2]20'!J72</f>
        <v>0</v>
      </c>
      <c r="J70" s="195">
        <f>'[2]20'!K72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'[2]20'!B73</f>
        <v>42</v>
      </c>
      <c r="C71" s="195">
        <f>'[2]20'!C73</f>
        <v>30</v>
      </c>
      <c r="D71" s="195">
        <f>'[2]20'!D73</f>
        <v>0</v>
      </c>
      <c r="E71" s="195">
        <f>'[2]20'!E73</f>
        <v>0</v>
      </c>
      <c r="F71" s="15">
        <f t="shared" si="16"/>
        <v>72</v>
      </c>
      <c r="G71" s="194">
        <f>'[2]20'!H73</f>
        <v>37</v>
      </c>
      <c r="H71" s="195">
        <f>'[2]20'!I73</f>
        <v>0</v>
      </c>
      <c r="I71" s="195">
        <f>'[2]20'!J73</f>
        <v>0</v>
      </c>
      <c r="J71" s="195">
        <f>'[2]20'!K73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'[2]20'!B74</f>
        <v>42</v>
      </c>
      <c r="C72" s="195">
        <f>'[2]20'!C74</f>
        <v>30</v>
      </c>
      <c r="D72" s="195">
        <f>'[2]20'!D74</f>
        <v>0</v>
      </c>
      <c r="E72" s="195">
        <f>'[2]20'!E74</f>
        <v>0</v>
      </c>
      <c r="F72" s="15">
        <f t="shared" si="16"/>
        <v>72</v>
      </c>
      <c r="G72" s="194">
        <f>'[2]20'!H74</f>
        <v>37</v>
      </c>
      <c r="H72" s="195">
        <f>'[2]20'!I74</f>
        <v>0</v>
      </c>
      <c r="I72" s="195">
        <f>'[2]20'!J74</f>
        <v>0</v>
      </c>
      <c r="J72" s="195">
        <f>'[2]20'!K74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'[2]20'!B75</f>
        <v>42</v>
      </c>
      <c r="C73" s="195">
        <f>'[2]20'!C75</f>
        <v>30</v>
      </c>
      <c r="D73" s="195">
        <f>'[2]20'!D75</f>
        <v>0</v>
      </c>
      <c r="E73" s="195">
        <f>'[2]20'!E75</f>
        <v>0</v>
      </c>
      <c r="F73" s="15">
        <f t="shared" si="16"/>
        <v>72</v>
      </c>
      <c r="G73" s="194">
        <f>'[2]20'!H75</f>
        <v>37</v>
      </c>
      <c r="H73" s="195">
        <f>'[2]20'!I75</f>
        <v>0</v>
      </c>
      <c r="I73" s="195">
        <f>'[2]20'!J75</f>
        <v>0</v>
      </c>
      <c r="J73" s="195">
        <f>'[2]20'!K75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'[2]20'!B76</f>
        <v>42</v>
      </c>
      <c r="C74" s="195">
        <f>'[2]20'!C76</f>
        <v>30</v>
      </c>
      <c r="D74" s="195">
        <f>'[2]20'!D76</f>
        <v>0</v>
      </c>
      <c r="E74" s="195">
        <f>'[2]20'!E76</f>
        <v>0</v>
      </c>
      <c r="F74" s="15">
        <f t="shared" si="16"/>
        <v>72</v>
      </c>
      <c r="G74" s="194">
        <f>'[2]20'!H76</f>
        <v>37</v>
      </c>
      <c r="H74" s="195">
        <f>'[2]20'!I76</f>
        <v>0</v>
      </c>
      <c r="I74" s="195">
        <f>'[2]20'!J76</f>
        <v>0</v>
      </c>
      <c r="J74" s="195">
        <f>'[2]20'!K76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'[2]20'!B77</f>
        <v>42</v>
      </c>
      <c r="C75" s="195">
        <f>'[2]20'!C77</f>
        <v>30</v>
      </c>
      <c r="D75" s="195">
        <f>'[2]20'!D77</f>
        <v>0</v>
      </c>
      <c r="E75" s="195">
        <f>'[2]20'!E77</f>
        <v>0</v>
      </c>
      <c r="F75" s="15">
        <f t="shared" si="16"/>
        <v>72</v>
      </c>
      <c r="G75" s="194">
        <f>'[2]20'!H77</f>
        <v>37</v>
      </c>
      <c r="H75" s="195">
        <f>'[2]20'!I77</f>
        <v>0</v>
      </c>
      <c r="I75" s="195">
        <f>'[2]20'!J77</f>
        <v>0</v>
      </c>
      <c r="J75" s="195">
        <f>'[2]20'!K77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'[2]20'!B78</f>
        <v>42</v>
      </c>
      <c r="C76" s="195">
        <f>'[2]20'!C78</f>
        <v>30</v>
      </c>
      <c r="D76" s="195">
        <f>'[2]20'!D78</f>
        <v>0</v>
      </c>
      <c r="E76" s="195">
        <f>'[2]20'!E78</f>
        <v>0</v>
      </c>
      <c r="F76" s="15">
        <f t="shared" si="16"/>
        <v>72</v>
      </c>
      <c r="G76" s="194">
        <f>'[2]20'!H78</f>
        <v>37</v>
      </c>
      <c r="H76" s="195">
        <f>'[2]20'!I78</f>
        <v>0</v>
      </c>
      <c r="I76" s="195">
        <f>'[2]20'!J78</f>
        <v>0</v>
      </c>
      <c r="J76" s="195">
        <f>'[2]20'!K78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'[2]20'!B79</f>
        <v>42</v>
      </c>
      <c r="C77" s="195">
        <f>'[2]20'!C79</f>
        <v>30</v>
      </c>
      <c r="D77" s="195">
        <f>'[2]20'!D79</f>
        <v>0</v>
      </c>
      <c r="E77" s="195">
        <f>'[2]20'!E79</f>
        <v>0</v>
      </c>
      <c r="F77" s="15">
        <f t="shared" si="16"/>
        <v>72</v>
      </c>
      <c r="G77" s="194">
        <f>'[2]20'!H79</f>
        <v>37</v>
      </c>
      <c r="H77" s="195">
        <f>'[2]20'!I79</f>
        <v>0</v>
      </c>
      <c r="I77" s="195">
        <f>'[2]20'!J79</f>
        <v>0</v>
      </c>
      <c r="J77" s="195">
        <f>'[2]20'!K79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'[2]20'!B80</f>
        <v>42</v>
      </c>
      <c r="C78" s="195">
        <f>'[2]20'!C80</f>
        <v>30</v>
      </c>
      <c r="D78" s="195">
        <f>'[2]20'!D80</f>
        <v>0</v>
      </c>
      <c r="E78" s="195">
        <f>'[2]20'!E80</f>
        <v>0</v>
      </c>
      <c r="F78" s="15">
        <f t="shared" si="16"/>
        <v>72</v>
      </c>
      <c r="G78" s="194">
        <f>'[2]20'!H80</f>
        <v>37</v>
      </c>
      <c r="H78" s="195">
        <f>'[2]20'!I80</f>
        <v>0</v>
      </c>
      <c r="I78" s="195">
        <f>'[2]20'!J80</f>
        <v>0</v>
      </c>
      <c r="J78" s="195">
        <f>'[2]20'!K80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'[2]20'!B81</f>
        <v>42</v>
      </c>
      <c r="C79" s="195">
        <f>'[2]20'!C81</f>
        <v>30</v>
      </c>
      <c r="D79" s="195">
        <f>'[2]20'!D81</f>
        <v>0</v>
      </c>
      <c r="E79" s="195">
        <f>'[2]20'!E81</f>
        <v>0</v>
      </c>
      <c r="F79" s="15">
        <f t="shared" si="16"/>
        <v>72</v>
      </c>
      <c r="G79" s="194">
        <f>'[2]20'!H81</f>
        <v>38</v>
      </c>
      <c r="H79" s="195">
        <f>'[2]20'!I81</f>
        <v>0</v>
      </c>
      <c r="I79" s="195">
        <f>'[2]20'!J81</f>
        <v>0</v>
      </c>
      <c r="J79" s="195">
        <f>'[2]20'!K81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'[2]20'!B82</f>
        <v>42</v>
      </c>
      <c r="C80" s="195">
        <f>'[2]20'!C82</f>
        <v>30</v>
      </c>
      <c r="D80" s="195">
        <f>'[2]20'!D82</f>
        <v>0</v>
      </c>
      <c r="E80" s="195">
        <f>'[2]20'!E82</f>
        <v>0</v>
      </c>
      <c r="F80" s="15">
        <f t="shared" si="16"/>
        <v>72</v>
      </c>
      <c r="G80" s="194">
        <f>'[2]20'!H82</f>
        <v>38</v>
      </c>
      <c r="H80" s="195">
        <f>'[2]20'!I82</f>
        <v>0</v>
      </c>
      <c r="I80" s="195">
        <f>'[2]20'!J82</f>
        <v>0</v>
      </c>
      <c r="J80" s="195">
        <f>'[2]20'!K82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'[2]20'!B83</f>
        <v>42</v>
      </c>
      <c r="C81" s="195">
        <f>'[2]20'!C83</f>
        <v>30</v>
      </c>
      <c r="D81" s="195">
        <f>'[2]20'!D83</f>
        <v>0</v>
      </c>
      <c r="E81" s="195">
        <f>'[2]20'!E83</f>
        <v>0</v>
      </c>
      <c r="F81" s="15">
        <f t="shared" si="16"/>
        <v>72</v>
      </c>
      <c r="G81" s="194">
        <f>'[2]20'!H83</f>
        <v>38</v>
      </c>
      <c r="H81" s="195">
        <f>'[2]20'!I83</f>
        <v>0</v>
      </c>
      <c r="I81" s="195">
        <f>'[2]20'!J83</f>
        <v>0</v>
      </c>
      <c r="J81" s="195">
        <f>'[2]20'!K83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'[2]20'!B84</f>
        <v>42</v>
      </c>
      <c r="C82" s="195">
        <f>'[2]20'!C84</f>
        <v>30</v>
      </c>
      <c r="D82" s="195">
        <f>'[2]20'!D84</f>
        <v>0</v>
      </c>
      <c r="E82" s="195">
        <f>'[2]20'!E84</f>
        <v>0</v>
      </c>
      <c r="F82" s="15">
        <f t="shared" si="16"/>
        <v>72</v>
      </c>
      <c r="G82" s="194">
        <f>'[2]20'!H84</f>
        <v>38</v>
      </c>
      <c r="H82" s="195">
        <f>'[2]20'!I84</f>
        <v>0</v>
      </c>
      <c r="I82" s="195">
        <f>'[2]20'!J84</f>
        <v>0</v>
      </c>
      <c r="J82" s="195">
        <f>'[2]20'!K84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'[2]20'!B85</f>
        <v>42</v>
      </c>
      <c r="C83" s="195">
        <f>'[2]20'!C85</f>
        <v>30</v>
      </c>
      <c r="D83" s="195">
        <f>'[2]20'!D85</f>
        <v>0</v>
      </c>
      <c r="E83" s="195">
        <f>'[2]20'!E85</f>
        <v>0</v>
      </c>
      <c r="F83" s="15">
        <f t="shared" si="16"/>
        <v>72</v>
      </c>
      <c r="G83" s="194">
        <f>'[2]20'!H85</f>
        <v>38</v>
      </c>
      <c r="H83" s="195">
        <f>'[2]20'!I85</f>
        <v>0</v>
      </c>
      <c r="I83" s="195">
        <f>'[2]20'!J85</f>
        <v>0</v>
      </c>
      <c r="J83" s="195">
        <f>'[2]20'!K85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'[2]20'!B86</f>
        <v>42</v>
      </c>
      <c r="C84" s="195">
        <f>'[2]20'!C86</f>
        <v>30</v>
      </c>
      <c r="D84" s="195">
        <f>'[2]20'!D86</f>
        <v>0</v>
      </c>
      <c r="E84" s="195">
        <f>'[2]20'!E86</f>
        <v>0</v>
      </c>
      <c r="F84" s="15">
        <f t="shared" si="16"/>
        <v>72</v>
      </c>
      <c r="G84" s="194">
        <f>'[2]20'!H86</f>
        <v>38</v>
      </c>
      <c r="H84" s="195">
        <f>'[2]20'!I86</f>
        <v>0</v>
      </c>
      <c r="I84" s="195">
        <f>'[2]20'!J86</f>
        <v>0</v>
      </c>
      <c r="J84" s="195">
        <f>'[2]20'!K86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'[2]20'!B87</f>
        <v>42</v>
      </c>
      <c r="C85" s="195">
        <f>'[2]20'!C87</f>
        <v>30</v>
      </c>
      <c r="D85" s="195">
        <f>'[2]20'!D87</f>
        <v>0</v>
      </c>
      <c r="E85" s="195">
        <f>'[2]20'!E87</f>
        <v>0</v>
      </c>
      <c r="F85" s="15">
        <f t="shared" si="16"/>
        <v>72</v>
      </c>
      <c r="G85" s="194">
        <f>'[2]20'!H87</f>
        <v>38</v>
      </c>
      <c r="H85" s="195">
        <f>'[2]20'!I87</f>
        <v>0</v>
      </c>
      <c r="I85" s="195">
        <f>'[2]20'!J87</f>
        <v>0</v>
      </c>
      <c r="J85" s="195">
        <f>'[2]20'!K87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'[2]20'!B88</f>
        <v>42</v>
      </c>
      <c r="C86" s="195">
        <f>'[2]20'!C88</f>
        <v>30</v>
      </c>
      <c r="D86" s="195">
        <f>'[2]20'!D88</f>
        <v>0</v>
      </c>
      <c r="E86" s="195">
        <f>'[2]20'!E88</f>
        <v>0</v>
      </c>
      <c r="F86" s="15">
        <f t="shared" si="16"/>
        <v>72</v>
      </c>
      <c r="G86" s="194">
        <f>'[2]20'!H88</f>
        <v>38</v>
      </c>
      <c r="H86" s="195">
        <f>'[2]20'!I88</f>
        <v>0</v>
      </c>
      <c r="I86" s="195">
        <f>'[2]20'!J88</f>
        <v>0</v>
      </c>
      <c r="J86" s="195">
        <f>'[2]20'!K88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'[2]20'!B89</f>
        <v>42</v>
      </c>
      <c r="C87" s="195">
        <f>'[2]20'!C89</f>
        <v>30</v>
      </c>
      <c r="D87" s="195">
        <f>'[2]20'!D89</f>
        <v>0</v>
      </c>
      <c r="E87" s="195">
        <f>'[2]20'!E89</f>
        <v>0</v>
      </c>
      <c r="F87" s="15">
        <f t="shared" si="16"/>
        <v>72</v>
      </c>
      <c r="G87" s="194">
        <f>'[2]20'!H89</f>
        <v>38</v>
      </c>
      <c r="H87" s="195">
        <f>'[2]20'!I89</f>
        <v>0</v>
      </c>
      <c r="I87" s="195">
        <f>'[2]20'!J89</f>
        <v>0</v>
      </c>
      <c r="J87" s="195">
        <f>'[2]20'!K89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'[2]20'!B90</f>
        <v>42</v>
      </c>
      <c r="C88" s="195">
        <f>'[2]20'!C90</f>
        <v>30</v>
      </c>
      <c r="D88" s="195">
        <f>'[2]20'!D90</f>
        <v>0</v>
      </c>
      <c r="E88" s="195">
        <f>'[2]20'!E90</f>
        <v>0</v>
      </c>
      <c r="F88" s="15">
        <f t="shared" si="16"/>
        <v>72</v>
      </c>
      <c r="G88" s="194">
        <f>'[2]20'!H90</f>
        <v>38</v>
      </c>
      <c r="H88" s="195">
        <f>'[2]20'!I90</f>
        <v>0</v>
      </c>
      <c r="I88" s="195">
        <f>'[2]20'!J90</f>
        <v>0</v>
      </c>
      <c r="J88" s="195">
        <f>'[2]20'!K90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'[2]20'!B91</f>
        <v>42</v>
      </c>
      <c r="C89" s="195">
        <f>'[2]20'!C91</f>
        <v>30</v>
      </c>
      <c r="D89" s="195">
        <f>'[2]20'!D91</f>
        <v>0</v>
      </c>
      <c r="E89" s="195">
        <f>'[2]20'!E91</f>
        <v>0</v>
      </c>
      <c r="F89" s="15">
        <f t="shared" si="16"/>
        <v>72</v>
      </c>
      <c r="G89" s="194">
        <f>'[2]20'!H91</f>
        <v>38</v>
      </c>
      <c r="H89" s="195">
        <f>'[2]20'!I91</f>
        <v>0</v>
      </c>
      <c r="I89" s="195">
        <f>'[2]20'!J91</f>
        <v>0</v>
      </c>
      <c r="J89" s="195">
        <f>'[2]20'!K91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'[2]20'!B92</f>
        <v>42</v>
      </c>
      <c r="C90" s="195">
        <f>'[2]20'!C92</f>
        <v>30</v>
      </c>
      <c r="D90" s="195">
        <f>'[2]20'!D92</f>
        <v>0</v>
      </c>
      <c r="E90" s="195">
        <f>'[2]20'!E92</f>
        <v>0</v>
      </c>
      <c r="F90" s="15">
        <f t="shared" si="16"/>
        <v>72</v>
      </c>
      <c r="G90" s="194">
        <f>'[2]20'!H92</f>
        <v>38</v>
      </c>
      <c r="H90" s="195">
        <f>'[2]20'!I92</f>
        <v>0</v>
      </c>
      <c r="I90" s="195">
        <f>'[2]20'!J92</f>
        <v>0</v>
      </c>
      <c r="J90" s="195">
        <f>'[2]20'!K92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'[2]20'!B93</f>
        <v>42</v>
      </c>
      <c r="C91" s="195">
        <f>'[2]20'!C93</f>
        <v>30</v>
      </c>
      <c r="D91" s="195">
        <f>'[2]20'!D93</f>
        <v>0</v>
      </c>
      <c r="E91" s="195">
        <f>'[2]20'!E93</f>
        <v>0</v>
      </c>
      <c r="F91" s="15">
        <f t="shared" si="16"/>
        <v>72</v>
      </c>
      <c r="G91" s="194">
        <f>'[2]20'!H93</f>
        <v>38</v>
      </c>
      <c r="H91" s="195">
        <f>'[2]20'!I93</f>
        <v>0</v>
      </c>
      <c r="I91" s="195">
        <f>'[2]20'!J93</f>
        <v>0</v>
      </c>
      <c r="J91" s="195">
        <f>'[2]20'!K93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'[2]20'!B94</f>
        <v>42</v>
      </c>
      <c r="C92" s="195">
        <f>'[2]20'!C94</f>
        <v>30</v>
      </c>
      <c r="D92" s="195">
        <f>'[2]20'!D94</f>
        <v>0</v>
      </c>
      <c r="E92" s="195">
        <f>'[2]20'!E94</f>
        <v>0</v>
      </c>
      <c r="F92" s="15">
        <f t="shared" si="16"/>
        <v>72</v>
      </c>
      <c r="G92" s="194">
        <f>'[2]20'!H94</f>
        <v>38</v>
      </c>
      <c r="H92" s="195">
        <f>'[2]20'!I94</f>
        <v>0</v>
      </c>
      <c r="I92" s="195">
        <f>'[2]20'!J94</f>
        <v>0</v>
      </c>
      <c r="J92" s="195">
        <f>'[2]20'!K94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'[2]20'!B95</f>
        <v>42</v>
      </c>
      <c r="C93" s="195">
        <f>'[2]20'!C95</f>
        <v>30</v>
      </c>
      <c r="D93" s="195">
        <f>'[2]20'!D95</f>
        <v>0</v>
      </c>
      <c r="E93" s="195">
        <f>'[2]20'!E95</f>
        <v>0</v>
      </c>
      <c r="F93" s="15">
        <f t="shared" si="16"/>
        <v>72</v>
      </c>
      <c r="G93" s="194">
        <f>'[2]20'!H95</f>
        <v>38</v>
      </c>
      <c r="H93" s="195">
        <f>'[2]20'!I95</f>
        <v>0</v>
      </c>
      <c r="I93" s="195">
        <f>'[2]20'!J95</f>
        <v>0</v>
      </c>
      <c r="J93" s="195">
        <f>'[2]20'!K95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'[2]20'!B96</f>
        <v>42</v>
      </c>
      <c r="C94" s="195">
        <f>'[2]20'!C96</f>
        <v>30</v>
      </c>
      <c r="D94" s="195">
        <f>'[2]20'!D96</f>
        <v>0</v>
      </c>
      <c r="E94" s="195">
        <f>'[2]20'!E96</f>
        <v>0</v>
      </c>
      <c r="F94" s="15">
        <f t="shared" si="16"/>
        <v>72</v>
      </c>
      <c r="G94" s="194">
        <f>'[2]20'!H96</f>
        <v>38</v>
      </c>
      <c r="H94" s="195">
        <f>'[2]20'!I96</f>
        <v>0</v>
      </c>
      <c r="I94" s="195">
        <f>'[2]20'!J96</f>
        <v>0</v>
      </c>
      <c r="J94" s="195">
        <f>'[2]20'!K96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'[2]20'!B97</f>
        <v>42</v>
      </c>
      <c r="C95" s="195">
        <f>'[2]20'!C97</f>
        <v>30</v>
      </c>
      <c r="D95" s="195">
        <f>'[2]20'!D97</f>
        <v>0</v>
      </c>
      <c r="E95" s="195">
        <f>'[2]20'!E97</f>
        <v>0</v>
      </c>
      <c r="F95" s="15">
        <f t="shared" si="16"/>
        <v>72</v>
      </c>
      <c r="G95" s="194">
        <f>'[2]20'!H97</f>
        <v>38</v>
      </c>
      <c r="H95" s="195">
        <f>'[2]20'!I97</f>
        <v>0</v>
      </c>
      <c r="I95" s="195">
        <f>'[2]20'!J97</f>
        <v>0</v>
      </c>
      <c r="J95" s="195">
        <f>'[2]20'!K97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'[2]20'!B98</f>
        <v>42</v>
      </c>
      <c r="C96" s="195">
        <f>'[2]20'!C98</f>
        <v>30</v>
      </c>
      <c r="D96" s="195">
        <f>'[2]20'!D98</f>
        <v>0</v>
      </c>
      <c r="E96" s="195">
        <f>'[2]20'!E98</f>
        <v>0</v>
      </c>
      <c r="F96" s="15">
        <f t="shared" si="16"/>
        <v>72</v>
      </c>
      <c r="G96" s="194">
        <f>'[2]20'!H98</f>
        <v>38</v>
      </c>
      <c r="H96" s="195">
        <f>'[2]20'!I98</f>
        <v>0</v>
      </c>
      <c r="I96" s="195">
        <f>'[2]20'!J98</f>
        <v>0</v>
      </c>
      <c r="J96" s="195">
        <f>'[2]20'!K98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'[2]20'!B99</f>
        <v>42</v>
      </c>
      <c r="C97" s="195">
        <f>'[2]20'!C99</f>
        <v>30</v>
      </c>
      <c r="D97" s="195">
        <f>'[2]20'!D99</f>
        <v>0</v>
      </c>
      <c r="E97" s="195">
        <f>'[2]20'!E99</f>
        <v>0</v>
      </c>
      <c r="F97" s="15">
        <f t="shared" si="16"/>
        <v>72</v>
      </c>
      <c r="G97" s="194">
        <f>'[2]20'!H99</f>
        <v>38</v>
      </c>
      <c r="H97" s="195">
        <f>'[2]20'!I99</f>
        <v>0</v>
      </c>
      <c r="I97" s="195">
        <f>'[2]20'!J99</f>
        <v>0</v>
      </c>
      <c r="J97" s="195">
        <f>'[2]20'!K99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'[2]20'!B100</f>
        <v>42</v>
      </c>
      <c r="C98" s="195">
        <f>'[2]20'!C100</f>
        <v>30</v>
      </c>
      <c r="D98" s="195">
        <f>'[2]20'!D100</f>
        <v>0</v>
      </c>
      <c r="E98" s="195">
        <f>'[2]20'!E100</f>
        <v>0</v>
      </c>
      <c r="F98" s="15">
        <f t="shared" si="16"/>
        <v>72</v>
      </c>
      <c r="G98" s="194">
        <f>'[2]20'!H100</f>
        <v>38</v>
      </c>
      <c r="H98" s="195">
        <f>'[2]20'!I100</f>
        <v>0</v>
      </c>
      <c r="I98" s="195">
        <f>'[2]20'!J100</f>
        <v>0</v>
      </c>
      <c r="J98" s="195">
        <f>'[2]20'!K100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0.89924999999999999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0.89924999999999999</v>
      </c>
      <c r="L99" s="128">
        <f t="shared" si="17"/>
        <v>2.4E-2</v>
      </c>
      <c r="M99" s="128">
        <f t="shared" si="17"/>
        <v>0.88694999999999991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0.88694999999999991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1010</v>
      </c>
      <c r="G3" s="16">
        <f>'[3]20'!G5</f>
        <v>0</v>
      </c>
      <c r="H3" s="17">
        <f>SUM(B3:G3)</f>
        <v>1330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1010</v>
      </c>
      <c r="G4" s="16">
        <f>'[3]20'!G6</f>
        <v>0</v>
      </c>
      <c r="H4" s="17">
        <f>SUM(B4:G4)</f>
        <v>1330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1010</v>
      </c>
      <c r="G5" s="16">
        <f>'[3]20'!G7</f>
        <v>0</v>
      </c>
      <c r="H5" s="17">
        <f t="shared" ref="H5:H68" si="27">SUM(B5:G5)</f>
        <v>1330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1010</v>
      </c>
      <c r="G6" s="16">
        <f>'[3]20'!G8</f>
        <v>0</v>
      </c>
      <c r="H6" s="17">
        <f t="shared" si="27"/>
        <v>1330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1010</v>
      </c>
      <c r="G7" s="16">
        <f>'[3]20'!G9</f>
        <v>0</v>
      </c>
      <c r="H7" s="17">
        <f t="shared" si="27"/>
        <v>1330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1010</v>
      </c>
      <c r="G8" s="16">
        <f>'[3]20'!G10</f>
        <v>0</v>
      </c>
      <c r="H8" s="17">
        <f t="shared" si="27"/>
        <v>1330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1010</v>
      </c>
      <c r="G9" s="16">
        <f>'[3]20'!G11</f>
        <v>0</v>
      </c>
      <c r="H9" s="17">
        <f t="shared" si="27"/>
        <v>1330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1010</v>
      </c>
      <c r="G10" s="16">
        <f>'[3]20'!G12</f>
        <v>0</v>
      </c>
      <c r="H10" s="17">
        <f t="shared" si="27"/>
        <v>1330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1010</v>
      </c>
      <c r="G11" s="16">
        <f>'[3]20'!G13</f>
        <v>0</v>
      </c>
      <c r="H11" s="17">
        <f t="shared" si="27"/>
        <v>1330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1010</v>
      </c>
      <c r="G12" s="16">
        <f>'[3]20'!G14</f>
        <v>0</v>
      </c>
      <c r="H12" s="17">
        <f t="shared" si="27"/>
        <v>1330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1010</v>
      </c>
      <c r="G13" s="16">
        <f>'[3]20'!G15</f>
        <v>0</v>
      </c>
      <c r="H13" s="17">
        <f t="shared" si="27"/>
        <v>1330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1010</v>
      </c>
      <c r="G14" s="16">
        <f>'[3]20'!G16</f>
        <v>0</v>
      </c>
      <c r="H14" s="17">
        <f t="shared" si="27"/>
        <v>1330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1010</v>
      </c>
      <c r="G15" s="16">
        <f>'[3]20'!G17</f>
        <v>0</v>
      </c>
      <c r="H15" s="17">
        <f t="shared" si="27"/>
        <v>1330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1010</v>
      </c>
      <c r="G16" s="16">
        <f>'[3]20'!G18</f>
        <v>0</v>
      </c>
      <c r="H16" s="17">
        <f t="shared" si="27"/>
        <v>1330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1010</v>
      </c>
      <c r="G17" s="16">
        <f>'[3]20'!G19</f>
        <v>0</v>
      </c>
      <c r="H17" s="17">
        <f t="shared" si="27"/>
        <v>1330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1010</v>
      </c>
      <c r="G18" s="16">
        <f>'[3]20'!G20</f>
        <v>0</v>
      </c>
      <c r="H18" s="17">
        <f t="shared" si="27"/>
        <v>1330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1010</v>
      </c>
      <c r="G19" s="16">
        <f>'[3]20'!G21</f>
        <v>0</v>
      </c>
      <c r="H19" s="17">
        <f t="shared" si="27"/>
        <v>1330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1010</v>
      </c>
      <c r="G20" s="16">
        <f>'[3]20'!G22</f>
        <v>0</v>
      </c>
      <c r="H20" s="17">
        <f t="shared" si="27"/>
        <v>1330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1010</v>
      </c>
      <c r="G21" s="16">
        <f>'[3]20'!G23</f>
        <v>0</v>
      </c>
      <c r="H21" s="17">
        <f t="shared" si="27"/>
        <v>1330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1010</v>
      </c>
      <c r="G22" s="16">
        <f>'[3]20'!G24</f>
        <v>0</v>
      </c>
      <c r="H22" s="17">
        <f t="shared" si="27"/>
        <v>1330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1010</v>
      </c>
      <c r="G23" s="16">
        <f>'[3]20'!G25</f>
        <v>0</v>
      </c>
      <c r="H23" s="17">
        <f t="shared" si="27"/>
        <v>1330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1010</v>
      </c>
      <c r="G24" s="16">
        <f>'[3]20'!G26</f>
        <v>0</v>
      </c>
      <c r="H24" s="17">
        <f t="shared" si="27"/>
        <v>1330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1010</v>
      </c>
      <c r="G25" s="16">
        <f>'[3]20'!G27</f>
        <v>0</v>
      </c>
      <c r="H25" s="17">
        <f t="shared" si="27"/>
        <v>1330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1010</v>
      </c>
      <c r="G26" s="16">
        <f>'[3]20'!G28</f>
        <v>0</v>
      </c>
      <c r="H26" s="17">
        <f t="shared" si="27"/>
        <v>1330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1010</v>
      </c>
      <c r="G27" s="16">
        <f>'[3]20'!G29</f>
        <v>0</v>
      </c>
      <c r="H27" s="17">
        <f t="shared" si="27"/>
        <v>1330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1010</v>
      </c>
      <c r="G28" s="16">
        <f>'[3]20'!G30</f>
        <v>0</v>
      </c>
      <c r="H28" s="17">
        <f t="shared" si="27"/>
        <v>1330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1010</v>
      </c>
      <c r="G29" s="16">
        <f>'[3]20'!G31</f>
        <v>0</v>
      </c>
      <c r="H29" s="17">
        <f t="shared" si="27"/>
        <v>1330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1010</v>
      </c>
      <c r="G30" s="16">
        <f>'[3]20'!G32</f>
        <v>0</v>
      </c>
      <c r="H30" s="17">
        <f t="shared" si="27"/>
        <v>1330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1010</v>
      </c>
      <c r="G31" s="16">
        <f>'[3]20'!G33</f>
        <v>0</v>
      </c>
      <c r="H31" s="17">
        <f t="shared" si="27"/>
        <v>1330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1010</v>
      </c>
      <c r="G32" s="16">
        <f>'[3]20'!G34</f>
        <v>0</v>
      </c>
      <c r="H32" s="17">
        <f t="shared" si="27"/>
        <v>1330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26.02</v>
      </c>
      <c r="AU32" s="8">
        <v>26.02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26.02</v>
      </c>
      <c r="BM32" s="8">
        <f t="shared" si="22"/>
        <v>26.02</v>
      </c>
      <c r="BN32" s="8">
        <f t="shared" si="23"/>
        <v>26.99</v>
      </c>
      <c r="BO32" s="8">
        <f t="shared" si="24"/>
        <v>26.99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1010</v>
      </c>
      <c r="G33" s="16">
        <f>'[3]20'!G35</f>
        <v>0</v>
      </c>
      <c r="H33" s="17">
        <f t="shared" si="27"/>
        <v>1330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25.47</v>
      </c>
      <c r="AU33" s="8">
        <v>30.85</v>
      </c>
      <c r="AW33" s="198">
        <v>26.42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26.42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25.47</v>
      </c>
      <c r="BM33" s="8">
        <f t="shared" si="22"/>
        <v>30.85</v>
      </c>
      <c r="BN33" s="8">
        <f t="shared" si="23"/>
        <v>26.42</v>
      </c>
      <c r="BO33" s="8">
        <f t="shared" si="24"/>
        <v>32</v>
      </c>
      <c r="BP33" s="139">
        <f t="shared" si="25"/>
        <v>-0.95000000000000284</v>
      </c>
      <c r="BQ33" s="139">
        <f t="shared" si="26"/>
        <v>-1.1499999999999986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1010</v>
      </c>
      <c r="G34" s="16">
        <f>'[3]20'!G36</f>
        <v>0</v>
      </c>
      <c r="H34" s="17">
        <f t="shared" si="27"/>
        <v>1330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26.42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25.47</v>
      </c>
      <c r="AU34" s="8">
        <v>30.85</v>
      </c>
      <c r="AW34" s="198">
        <v>26.42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26.42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25.47</v>
      </c>
      <c r="BM34" s="8">
        <f t="shared" si="22"/>
        <v>30.85</v>
      </c>
      <c r="BN34" s="8">
        <f t="shared" si="23"/>
        <v>26.42</v>
      </c>
      <c r="BO34" s="8">
        <f t="shared" si="24"/>
        <v>32</v>
      </c>
      <c r="BP34" s="139">
        <f t="shared" si="25"/>
        <v>-0.95000000000000284</v>
      </c>
      <c r="BQ34" s="139">
        <f t="shared" si="26"/>
        <v>-1.1499999999999986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1010</v>
      </c>
      <c r="G35" s="16">
        <f>'[3]20'!G37</f>
        <v>0</v>
      </c>
      <c r="H35" s="17">
        <f t="shared" si="27"/>
        <v>1330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25.47</v>
      </c>
      <c r="AU35" s="8">
        <v>30.85</v>
      </c>
      <c r="AW35" s="198">
        <v>26.42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26.42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25.47</v>
      </c>
      <c r="BM35" s="8">
        <f t="shared" si="22"/>
        <v>30.85</v>
      </c>
      <c r="BN35" s="8">
        <f t="shared" si="23"/>
        <v>26.42</v>
      </c>
      <c r="BO35" s="8">
        <f t="shared" si="24"/>
        <v>32</v>
      </c>
      <c r="BP35" s="139">
        <f t="shared" si="25"/>
        <v>-0.95000000000000284</v>
      </c>
      <c r="BQ35" s="139">
        <f t="shared" si="26"/>
        <v>-1.1499999999999986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1010</v>
      </c>
      <c r="G36" s="16">
        <f>'[3]20'!G38</f>
        <v>0</v>
      </c>
      <c r="H36" s="17">
        <f t="shared" si="27"/>
        <v>1330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25.47</v>
      </c>
      <c r="AU36" s="8">
        <v>30.85</v>
      </c>
      <c r="AW36" s="198">
        <v>26.42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26.42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25.47</v>
      </c>
      <c r="BM36" s="8">
        <f t="shared" si="22"/>
        <v>30.85</v>
      </c>
      <c r="BN36" s="8">
        <f t="shared" si="23"/>
        <v>26.42</v>
      </c>
      <c r="BO36" s="8">
        <f t="shared" si="24"/>
        <v>32</v>
      </c>
      <c r="BP36" s="139">
        <f t="shared" si="25"/>
        <v>-0.95000000000000284</v>
      </c>
      <c r="BQ36" s="139">
        <f t="shared" si="26"/>
        <v>-1.1499999999999986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1010</v>
      </c>
      <c r="G37" s="16">
        <f>'[3]20'!G39</f>
        <v>0</v>
      </c>
      <c r="H37" s="17">
        <f t="shared" si="27"/>
        <v>1330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25.47</v>
      </c>
      <c r="AU37" s="8">
        <v>30.85</v>
      </c>
      <c r="AW37" s="198">
        <v>26.42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26.42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25.47</v>
      </c>
      <c r="BM37" s="8">
        <f t="shared" si="22"/>
        <v>30.85</v>
      </c>
      <c r="BN37" s="8">
        <f t="shared" si="23"/>
        <v>26.42</v>
      </c>
      <c r="BO37" s="8">
        <f t="shared" si="24"/>
        <v>32</v>
      </c>
      <c r="BP37" s="139">
        <f t="shared" si="25"/>
        <v>-0.95000000000000284</v>
      </c>
      <c r="BQ37" s="139">
        <f t="shared" si="26"/>
        <v>-1.1499999999999986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1010</v>
      </c>
      <c r="G38" s="16">
        <f>'[3]20'!G40</f>
        <v>0</v>
      </c>
      <c r="H38" s="17">
        <f t="shared" si="27"/>
        <v>1330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25.47</v>
      </c>
      <c r="AU38" s="8">
        <v>30.85</v>
      </c>
      <c r="AW38" s="198">
        <v>26.42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26.42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25.47</v>
      </c>
      <c r="BM38" s="8">
        <f t="shared" si="22"/>
        <v>30.85</v>
      </c>
      <c r="BN38" s="8">
        <f t="shared" si="23"/>
        <v>26.42</v>
      </c>
      <c r="BO38" s="8">
        <f t="shared" si="24"/>
        <v>32</v>
      </c>
      <c r="BP38" s="139">
        <f t="shared" si="25"/>
        <v>-0.95000000000000284</v>
      </c>
      <c r="BQ38" s="139">
        <f t="shared" si="26"/>
        <v>-1.1499999999999986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1010</v>
      </c>
      <c r="G39" s="16">
        <f>'[3]20'!G41</f>
        <v>0</v>
      </c>
      <c r="H39" s="17">
        <f t="shared" si="27"/>
        <v>1330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25.47</v>
      </c>
      <c r="AU39" s="8">
        <v>30.85</v>
      </c>
      <c r="AW39" s="198">
        <v>26.42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26.42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25.47</v>
      </c>
      <c r="BM39" s="8">
        <f t="shared" si="22"/>
        <v>30.85</v>
      </c>
      <c r="BN39" s="8">
        <f t="shared" si="23"/>
        <v>26.42</v>
      </c>
      <c r="BO39" s="8">
        <f t="shared" si="24"/>
        <v>32</v>
      </c>
      <c r="BP39" s="139">
        <f t="shared" si="25"/>
        <v>-0.95000000000000284</v>
      </c>
      <c r="BQ39" s="139">
        <f t="shared" si="26"/>
        <v>-1.1499999999999986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1010</v>
      </c>
      <c r="G40" s="16">
        <f>'[3]20'!G42</f>
        <v>0</v>
      </c>
      <c r="H40" s="17">
        <f t="shared" si="27"/>
        <v>1330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25.47</v>
      </c>
      <c r="AU40" s="8">
        <v>30.85</v>
      </c>
      <c r="AW40" s="198">
        <v>26.42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26.42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25.47</v>
      </c>
      <c r="BM40" s="8">
        <f t="shared" si="22"/>
        <v>30.85</v>
      </c>
      <c r="BN40" s="8">
        <f t="shared" si="23"/>
        <v>26.42</v>
      </c>
      <c r="BO40" s="8">
        <f t="shared" si="24"/>
        <v>32</v>
      </c>
      <c r="BP40" s="139">
        <f t="shared" si="25"/>
        <v>-0.95000000000000284</v>
      </c>
      <c r="BQ40" s="139">
        <f t="shared" si="26"/>
        <v>-1.1499999999999986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1010</v>
      </c>
      <c r="G41" s="16">
        <f>'[3]20'!G43</f>
        <v>0</v>
      </c>
      <c r="H41" s="17">
        <f t="shared" si="27"/>
        <v>1330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25.47</v>
      </c>
      <c r="AU41" s="8">
        <v>30.85</v>
      </c>
      <c r="AW41" s="198">
        <v>26.42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26.42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25.47</v>
      </c>
      <c r="BM41" s="8">
        <f t="shared" si="22"/>
        <v>30.85</v>
      </c>
      <c r="BN41" s="8">
        <f t="shared" si="23"/>
        <v>26.42</v>
      </c>
      <c r="BO41" s="8">
        <f t="shared" si="24"/>
        <v>32</v>
      </c>
      <c r="BP41" s="139">
        <f t="shared" si="25"/>
        <v>-0.95000000000000284</v>
      </c>
      <c r="BQ41" s="139">
        <f t="shared" si="26"/>
        <v>-1.1499999999999986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1010</v>
      </c>
      <c r="G42" s="16">
        <f>'[3]20'!G44</f>
        <v>0</v>
      </c>
      <c r="H42" s="17">
        <f t="shared" si="27"/>
        <v>1330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25.47</v>
      </c>
      <c r="AU42" s="8">
        <v>30.85</v>
      </c>
      <c r="AW42" s="198">
        <v>26.42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26.42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25.47</v>
      </c>
      <c r="BM42" s="8">
        <f t="shared" si="22"/>
        <v>30.85</v>
      </c>
      <c r="BN42" s="8">
        <f t="shared" si="23"/>
        <v>26.42</v>
      </c>
      <c r="BO42" s="8">
        <f t="shared" si="24"/>
        <v>32</v>
      </c>
      <c r="BP42" s="139">
        <f t="shared" si="25"/>
        <v>-0.95000000000000284</v>
      </c>
      <c r="BQ42" s="139">
        <f t="shared" si="26"/>
        <v>-1.1499999999999986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1010</v>
      </c>
      <c r="G43" s="16">
        <f>'[3]20'!G45</f>
        <v>0</v>
      </c>
      <c r="H43" s="17">
        <f t="shared" si="27"/>
        <v>1330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25.47</v>
      </c>
      <c r="AU43" s="8">
        <v>30.85</v>
      </c>
      <c r="AW43" s="198">
        <v>26.42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26.42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25.47</v>
      </c>
      <c r="BM43" s="8">
        <f t="shared" si="22"/>
        <v>30.85</v>
      </c>
      <c r="BN43" s="8">
        <f t="shared" si="23"/>
        <v>26.42</v>
      </c>
      <c r="BO43" s="8">
        <f t="shared" si="24"/>
        <v>32</v>
      </c>
      <c r="BP43" s="139">
        <f t="shared" si="25"/>
        <v>-0.95000000000000284</v>
      </c>
      <c r="BQ43" s="139">
        <f t="shared" si="26"/>
        <v>-1.1499999999999986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1010</v>
      </c>
      <c r="G44" s="16">
        <f>'[3]20'!G46</f>
        <v>0</v>
      </c>
      <c r="H44" s="17">
        <f t="shared" si="27"/>
        <v>1330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25.47</v>
      </c>
      <c r="AU44" s="8">
        <v>30.85</v>
      </c>
      <c r="AW44" s="198">
        <v>26.42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26.42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25.47</v>
      </c>
      <c r="BM44" s="8">
        <f t="shared" si="22"/>
        <v>30.85</v>
      </c>
      <c r="BN44" s="8">
        <f t="shared" si="23"/>
        <v>26.42</v>
      </c>
      <c r="BO44" s="8">
        <f t="shared" si="24"/>
        <v>32</v>
      </c>
      <c r="BP44" s="139">
        <f t="shared" si="25"/>
        <v>-0.95000000000000284</v>
      </c>
      <c r="BQ44" s="139">
        <f t="shared" si="26"/>
        <v>-1.1499999999999986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1010</v>
      </c>
      <c r="G45" s="16">
        <f>'[3]20'!G47</f>
        <v>0</v>
      </c>
      <c r="H45" s="17">
        <f t="shared" si="27"/>
        <v>1330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T45" s="8">
        <v>25.47</v>
      </c>
      <c r="AU45" s="8">
        <v>30.85</v>
      </c>
      <c r="AW45" s="198">
        <v>26.42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26.42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25.47</v>
      </c>
      <c r="BM45" s="8">
        <f t="shared" si="22"/>
        <v>30.85</v>
      </c>
      <c r="BN45" s="8">
        <f t="shared" si="23"/>
        <v>26.42</v>
      </c>
      <c r="BO45" s="8">
        <f t="shared" si="24"/>
        <v>32</v>
      </c>
      <c r="BP45" s="139">
        <f t="shared" si="25"/>
        <v>-0.95000000000000284</v>
      </c>
      <c r="BQ45" s="139">
        <f t="shared" si="26"/>
        <v>-1.1499999999999986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1010</v>
      </c>
      <c r="G46" s="16">
        <f>'[3]20'!G48</f>
        <v>0</v>
      </c>
      <c r="H46" s="17">
        <f t="shared" si="27"/>
        <v>1330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25.47</v>
      </c>
      <c r="AU46" s="8">
        <v>30.85</v>
      </c>
      <c r="AW46" s="198">
        <v>26.42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26.42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25.47</v>
      </c>
      <c r="BM46" s="8">
        <f t="shared" si="22"/>
        <v>30.85</v>
      </c>
      <c r="BN46" s="8">
        <f t="shared" si="23"/>
        <v>26.42</v>
      </c>
      <c r="BO46" s="8">
        <f t="shared" si="24"/>
        <v>32</v>
      </c>
      <c r="BP46" s="139">
        <f t="shared" si="25"/>
        <v>-0.95000000000000284</v>
      </c>
      <c r="BQ46" s="139">
        <f t="shared" si="26"/>
        <v>-1.1499999999999986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1010</v>
      </c>
      <c r="G47" s="16">
        <f>'[3]20'!G49</f>
        <v>0</v>
      </c>
      <c r="H47" s="17">
        <f t="shared" si="27"/>
        <v>1330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26.02</v>
      </c>
      <c r="AU47" s="8">
        <v>26.02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26.02</v>
      </c>
      <c r="BM47" s="8">
        <f t="shared" si="22"/>
        <v>26.02</v>
      </c>
      <c r="BN47" s="8">
        <f t="shared" si="23"/>
        <v>26.99</v>
      </c>
      <c r="BO47" s="8">
        <f t="shared" si="24"/>
        <v>26.99</v>
      </c>
      <c r="BP47" s="139">
        <f t="shared" si="25"/>
        <v>-0.96999999999999886</v>
      </c>
      <c r="BQ47" s="139">
        <f t="shared" si="26"/>
        <v>-0.96999999999999886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1010</v>
      </c>
      <c r="G48" s="16">
        <f>'[3]20'!G50</f>
        <v>0</v>
      </c>
      <c r="H48" s="17">
        <f t="shared" si="27"/>
        <v>1330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26.02</v>
      </c>
      <c r="AU48" s="8">
        <v>26.02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26.02</v>
      </c>
      <c r="BM48" s="8">
        <f t="shared" si="22"/>
        <v>26.02</v>
      </c>
      <c r="BN48" s="8">
        <f t="shared" si="23"/>
        <v>26.99</v>
      </c>
      <c r="BO48" s="8">
        <f t="shared" si="24"/>
        <v>26.99</v>
      </c>
      <c r="BP48" s="139">
        <f t="shared" si="25"/>
        <v>-0.96999999999999886</v>
      </c>
      <c r="BQ48" s="139">
        <f t="shared" si="26"/>
        <v>-0.96999999999999886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1010</v>
      </c>
      <c r="G49" s="16">
        <f>'[3]20'!G51</f>
        <v>0</v>
      </c>
      <c r="H49" s="17">
        <f t="shared" si="27"/>
        <v>1330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26.19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26.19</v>
      </c>
      <c r="AE49" s="8">
        <f t="shared" si="11"/>
        <v>26.19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26.19</v>
      </c>
      <c r="AL49" s="8">
        <f t="shared" si="31"/>
        <v>217.62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217.62</v>
      </c>
      <c r="AT49" s="8">
        <v>25.25</v>
      </c>
      <c r="AU49" s="8">
        <v>25.25</v>
      </c>
      <c r="AW49" s="198">
        <v>26.19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26.19</v>
      </c>
      <c r="BD49" s="198">
        <v>26.19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26.19</v>
      </c>
      <c r="BL49" s="8">
        <f t="shared" si="21"/>
        <v>25.25</v>
      </c>
      <c r="BM49" s="8">
        <f t="shared" si="22"/>
        <v>25.25</v>
      </c>
      <c r="BN49" s="8">
        <f t="shared" si="23"/>
        <v>26.19</v>
      </c>
      <c r="BO49" s="8">
        <f t="shared" si="24"/>
        <v>26.19</v>
      </c>
      <c r="BP49" s="139">
        <f t="shared" si="25"/>
        <v>-0.94000000000000128</v>
      </c>
      <c r="BQ49" s="139">
        <f t="shared" si="26"/>
        <v>-0.94000000000000128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1010</v>
      </c>
      <c r="G50" s="16">
        <f>'[3]20'!G52</f>
        <v>0</v>
      </c>
      <c r="H50" s="17">
        <f t="shared" si="27"/>
        <v>1330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26.19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26.19</v>
      </c>
      <c r="AE50" s="8">
        <f t="shared" si="11"/>
        <v>26.19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26.19</v>
      </c>
      <c r="AL50" s="8">
        <f t="shared" si="31"/>
        <v>217.62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217.62</v>
      </c>
      <c r="AT50" s="8">
        <v>25.25</v>
      </c>
      <c r="AU50" s="8">
        <v>25.25</v>
      </c>
      <c r="AW50" s="198">
        <v>26.19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26.19</v>
      </c>
      <c r="BD50" s="198">
        <v>26.19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26.19</v>
      </c>
      <c r="BL50" s="8">
        <f t="shared" si="21"/>
        <v>25.25</v>
      </c>
      <c r="BM50" s="8">
        <f t="shared" si="22"/>
        <v>25.25</v>
      </c>
      <c r="BN50" s="8">
        <f t="shared" si="23"/>
        <v>26.19</v>
      </c>
      <c r="BO50" s="8">
        <f t="shared" si="24"/>
        <v>26.19</v>
      </c>
      <c r="BP50" s="139">
        <f t="shared" si="25"/>
        <v>-0.94000000000000128</v>
      </c>
      <c r="BQ50" s="139">
        <f t="shared" si="26"/>
        <v>-0.94000000000000128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990</v>
      </c>
      <c r="G51" s="16">
        <f>'[3]20'!G53</f>
        <v>0</v>
      </c>
      <c r="H51" s="17">
        <f t="shared" si="27"/>
        <v>1310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26.19</v>
      </c>
      <c r="AE51" s="8">
        <f t="shared" si="11"/>
        <v>26.19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26.19</v>
      </c>
      <c r="AL51" s="8">
        <f t="shared" si="31"/>
        <v>217.62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217.62</v>
      </c>
      <c r="AT51" s="8">
        <v>25.25</v>
      </c>
      <c r="AU51" s="8">
        <v>25.25</v>
      </c>
      <c r="AW51" s="198">
        <v>26.19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26.19</v>
      </c>
      <c r="BD51" s="198">
        <v>26.19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26.19</v>
      </c>
      <c r="BL51" s="8">
        <f t="shared" si="21"/>
        <v>25.25</v>
      </c>
      <c r="BM51" s="8">
        <f t="shared" si="22"/>
        <v>25.25</v>
      </c>
      <c r="BN51" s="8">
        <f t="shared" si="23"/>
        <v>26.19</v>
      </c>
      <c r="BO51" s="8">
        <f t="shared" si="24"/>
        <v>26.19</v>
      </c>
      <c r="BP51" s="139">
        <f t="shared" si="25"/>
        <v>-0.94000000000000128</v>
      </c>
      <c r="BQ51" s="139">
        <f t="shared" si="26"/>
        <v>-0.94000000000000128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990</v>
      </c>
      <c r="G52" s="16">
        <f>'[3]20'!G54</f>
        <v>0</v>
      </c>
      <c r="H52" s="17">
        <f t="shared" si="27"/>
        <v>1310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26.19</v>
      </c>
      <c r="AE52" s="8">
        <f t="shared" si="11"/>
        <v>26.19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26.19</v>
      </c>
      <c r="AL52" s="8">
        <f t="shared" si="31"/>
        <v>217.62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217.62</v>
      </c>
      <c r="AT52" s="8">
        <v>25.25</v>
      </c>
      <c r="AU52" s="8">
        <v>25.25</v>
      </c>
      <c r="AW52" s="198">
        <v>26.19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26.19</v>
      </c>
      <c r="BD52" s="198">
        <v>26.19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26.19</v>
      </c>
      <c r="BL52" s="8">
        <f t="shared" si="21"/>
        <v>25.25</v>
      </c>
      <c r="BM52" s="8">
        <f t="shared" si="22"/>
        <v>25.25</v>
      </c>
      <c r="BN52" s="8">
        <f t="shared" si="23"/>
        <v>26.19</v>
      </c>
      <c r="BO52" s="8">
        <f t="shared" si="24"/>
        <v>26.19</v>
      </c>
      <c r="BP52" s="139">
        <f t="shared" si="25"/>
        <v>-0.94000000000000128</v>
      </c>
      <c r="BQ52" s="139">
        <f t="shared" si="26"/>
        <v>-0.94000000000000128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990</v>
      </c>
      <c r="G53" s="16">
        <f>'[3]20'!G55</f>
        <v>0</v>
      </c>
      <c r="H53" s="17">
        <f t="shared" si="27"/>
        <v>1310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26.19</v>
      </c>
      <c r="AE53" s="8">
        <f t="shared" si="11"/>
        <v>26.19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26.19</v>
      </c>
      <c r="AL53" s="8">
        <f t="shared" si="31"/>
        <v>217.62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217.62</v>
      </c>
      <c r="AT53" s="8">
        <v>25.25</v>
      </c>
      <c r="AU53" s="8">
        <v>25.25</v>
      </c>
      <c r="AW53" s="198">
        <v>26.19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26.19</v>
      </c>
      <c r="BD53" s="198">
        <v>26.19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26.19</v>
      </c>
      <c r="BL53" s="8">
        <f t="shared" si="21"/>
        <v>25.25</v>
      </c>
      <c r="BM53" s="8">
        <f t="shared" si="22"/>
        <v>25.25</v>
      </c>
      <c r="BN53" s="8">
        <f t="shared" si="23"/>
        <v>26.19</v>
      </c>
      <c r="BO53" s="8">
        <f t="shared" si="24"/>
        <v>26.19</v>
      </c>
      <c r="BP53" s="139">
        <f t="shared" si="25"/>
        <v>-0.94000000000000128</v>
      </c>
      <c r="BQ53" s="139">
        <f t="shared" si="26"/>
        <v>-0.94000000000000128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990</v>
      </c>
      <c r="G54" s="16">
        <f>'[3]20'!G56</f>
        <v>0</v>
      </c>
      <c r="H54" s="17">
        <f t="shared" si="27"/>
        <v>1310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26.19</v>
      </c>
      <c r="AE54" s="8">
        <f t="shared" si="11"/>
        <v>26.19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26.19</v>
      </c>
      <c r="AL54" s="8">
        <f t="shared" si="31"/>
        <v>217.62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217.62</v>
      </c>
      <c r="AT54" s="8">
        <v>25.25</v>
      </c>
      <c r="AU54" s="8">
        <v>25.25</v>
      </c>
      <c r="AW54" s="198">
        <v>26.19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26.19</v>
      </c>
      <c r="BD54" s="198">
        <v>26.19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26.19</v>
      </c>
      <c r="BL54" s="8">
        <f t="shared" si="21"/>
        <v>25.25</v>
      </c>
      <c r="BM54" s="8">
        <f t="shared" si="22"/>
        <v>25.25</v>
      </c>
      <c r="BN54" s="8">
        <f t="shared" si="23"/>
        <v>26.19</v>
      </c>
      <c r="BO54" s="8">
        <f t="shared" si="24"/>
        <v>26.19</v>
      </c>
      <c r="BP54" s="139">
        <f t="shared" si="25"/>
        <v>-0.94000000000000128</v>
      </c>
      <c r="BQ54" s="139">
        <f t="shared" si="26"/>
        <v>-0.94000000000000128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990</v>
      </c>
      <c r="G55" s="16">
        <f>'[3]20'!G57</f>
        <v>0</v>
      </c>
      <c r="H55" s="17">
        <f t="shared" si="27"/>
        <v>1310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26.19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26.19</v>
      </c>
      <c r="AE55" s="8">
        <f t="shared" si="11"/>
        <v>26.19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26.19</v>
      </c>
      <c r="AL55" s="8">
        <f t="shared" si="31"/>
        <v>217.62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217.62</v>
      </c>
      <c r="AT55" s="8">
        <v>25.25</v>
      </c>
      <c r="AU55" s="8">
        <v>25.25</v>
      </c>
      <c r="AW55" s="198">
        <v>26.19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26.19</v>
      </c>
      <c r="BD55" s="198">
        <v>26.19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26.19</v>
      </c>
      <c r="BL55" s="8">
        <f t="shared" si="21"/>
        <v>25.25</v>
      </c>
      <c r="BM55" s="8">
        <f t="shared" si="22"/>
        <v>25.25</v>
      </c>
      <c r="BN55" s="8">
        <f t="shared" si="23"/>
        <v>26.19</v>
      </c>
      <c r="BO55" s="8">
        <f t="shared" si="24"/>
        <v>26.19</v>
      </c>
      <c r="BP55" s="139">
        <f t="shared" si="25"/>
        <v>-0.94000000000000128</v>
      </c>
      <c r="BQ55" s="139">
        <f t="shared" si="26"/>
        <v>-0.94000000000000128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990</v>
      </c>
      <c r="G56" s="16">
        <f>'[3]20'!G58</f>
        <v>0</v>
      </c>
      <c r="H56" s="17">
        <f t="shared" si="27"/>
        <v>1310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990</v>
      </c>
      <c r="G57" s="16">
        <f>'[3]20'!G59</f>
        <v>0</v>
      </c>
      <c r="H57" s="17">
        <f t="shared" si="27"/>
        <v>1310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990</v>
      </c>
      <c r="G58" s="16">
        <f>'[3]20'!G60</f>
        <v>0</v>
      </c>
      <c r="H58" s="17">
        <f t="shared" si="27"/>
        <v>1310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990</v>
      </c>
      <c r="G59" s="16">
        <f>'[3]20'!G61</f>
        <v>0</v>
      </c>
      <c r="H59" s="17">
        <f t="shared" si="27"/>
        <v>1310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990</v>
      </c>
      <c r="G60" s="16">
        <f>'[3]20'!G62</f>
        <v>0</v>
      </c>
      <c r="H60" s="17">
        <f t="shared" si="27"/>
        <v>1310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990</v>
      </c>
      <c r="G61" s="16">
        <f>'[3]20'!G63</f>
        <v>0</v>
      </c>
      <c r="H61" s="17">
        <f t="shared" si="27"/>
        <v>1310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990</v>
      </c>
      <c r="G62" s="16">
        <f>'[3]20'!G64</f>
        <v>0</v>
      </c>
      <c r="H62" s="17">
        <f t="shared" si="27"/>
        <v>1310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990</v>
      </c>
      <c r="G63" s="16">
        <f>'[3]20'!G65</f>
        <v>0</v>
      </c>
      <c r="H63" s="17">
        <f t="shared" si="27"/>
        <v>1310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990</v>
      </c>
      <c r="G64" s="16">
        <f>'[3]20'!G66</f>
        <v>0</v>
      </c>
      <c r="H64" s="17">
        <f t="shared" si="27"/>
        <v>1310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990</v>
      </c>
      <c r="G65" s="16">
        <f>'[3]20'!G67</f>
        <v>0</v>
      </c>
      <c r="H65" s="17">
        <f t="shared" si="27"/>
        <v>1310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990</v>
      </c>
      <c r="G66" s="16">
        <f>'[3]20'!G68</f>
        <v>0</v>
      </c>
      <c r="H66" s="17">
        <f t="shared" si="27"/>
        <v>1310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990</v>
      </c>
      <c r="G67" s="16">
        <f>'[3]20'!G69</f>
        <v>0</v>
      </c>
      <c r="H67" s="17">
        <f t="shared" si="27"/>
        <v>1310</v>
      </c>
      <c r="I67" s="15">
        <f>'[3]20'!J69</f>
        <v>273.81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273.81</v>
      </c>
      <c r="P67" s="18">
        <f>frq!C67</f>
        <v>1</v>
      </c>
      <c r="Q67" s="15">
        <f t="shared" si="33"/>
        <v>273.81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273.81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241.81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241.81</v>
      </c>
      <c r="AT67" s="8">
        <v>0</v>
      </c>
      <c r="AU67" s="8">
        <v>30.85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0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0</v>
      </c>
      <c r="BM67" s="8">
        <f t="shared" si="22"/>
        <v>30.85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-1.1499999999999986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990</v>
      </c>
      <c r="G68" s="16">
        <f>'[3]20'!G70</f>
        <v>0</v>
      </c>
      <c r="H68" s="17">
        <f t="shared" si="27"/>
        <v>1310</v>
      </c>
      <c r="I68" s="15">
        <f>'[3]20'!J70</f>
        <v>273.81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273.81</v>
      </c>
      <c r="P68" s="18">
        <f>frq!C68</f>
        <v>1</v>
      </c>
      <c r="Q68" s="15">
        <f t="shared" si="33"/>
        <v>273.81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273.81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241.81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241.81</v>
      </c>
      <c r="AT68" s="8">
        <v>0</v>
      </c>
      <c r="AU68" s="8">
        <v>30.85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30.85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990</v>
      </c>
      <c r="G69" s="16">
        <f>'[3]20'!G71</f>
        <v>0</v>
      </c>
      <c r="H69" s="17">
        <f t="shared" ref="H69:H98" si="59">SUM(B69:G69)</f>
        <v>1310</v>
      </c>
      <c r="I69" s="15">
        <f>'[3]20'!J71</f>
        <v>273.81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273.81</v>
      </c>
      <c r="P69" s="18">
        <f>frq!C69</f>
        <v>1</v>
      </c>
      <c r="Q69" s="15">
        <f t="shared" si="33"/>
        <v>273.81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273.81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241.81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241.81</v>
      </c>
      <c r="AT69" s="8">
        <v>0</v>
      </c>
      <c r="AU69" s="8">
        <v>30.85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30.85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-1.1499999999999986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990</v>
      </c>
      <c r="G70" s="16">
        <f>'[3]20'!G72</f>
        <v>0</v>
      </c>
      <c r="H70" s="17">
        <f t="shared" si="59"/>
        <v>1310</v>
      </c>
      <c r="I70" s="15">
        <f>'[3]20'!J72</f>
        <v>273.81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273.81</v>
      </c>
      <c r="P70" s="18">
        <f>frq!C70</f>
        <v>1</v>
      </c>
      <c r="Q70" s="15">
        <f t="shared" si="33"/>
        <v>273.81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273.81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241.81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241.81</v>
      </c>
      <c r="AT70" s="8">
        <v>0</v>
      </c>
      <c r="AU70" s="8">
        <v>30.85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30.85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-1.1499999999999986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990</v>
      </c>
      <c r="G71" s="16">
        <f>'[3]20'!G73</f>
        <v>0</v>
      </c>
      <c r="H71" s="17">
        <f t="shared" si="59"/>
        <v>1310</v>
      </c>
      <c r="I71" s="15">
        <f>'[3]20'!J73</f>
        <v>315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283.5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283.5</v>
      </c>
      <c r="AT71" s="8">
        <v>0</v>
      </c>
      <c r="AU71" s="8">
        <v>30.37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0</v>
      </c>
      <c r="BM71" s="8">
        <f t="shared" si="54"/>
        <v>30.37</v>
      </c>
      <c r="BN71" s="8">
        <f t="shared" si="55"/>
        <v>0</v>
      </c>
      <c r="BO71" s="8">
        <f t="shared" si="56"/>
        <v>31.5</v>
      </c>
      <c r="BP71" s="139">
        <f t="shared" si="57"/>
        <v>0</v>
      </c>
      <c r="BQ71" s="139">
        <f t="shared" si="58"/>
        <v>-1.129999999999999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990</v>
      </c>
      <c r="G72" s="16">
        <f>'[3]20'!G74</f>
        <v>0</v>
      </c>
      <c r="H72" s="17">
        <f t="shared" si="59"/>
        <v>1310</v>
      </c>
      <c r="I72" s="15">
        <f>'[3]20'!J74</f>
        <v>315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283.5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283.5</v>
      </c>
      <c r="AT72" s="8">
        <v>0</v>
      </c>
      <c r="AU72" s="8">
        <v>30.37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0</v>
      </c>
      <c r="BM72" s="8">
        <f t="shared" si="54"/>
        <v>30.37</v>
      </c>
      <c r="BN72" s="8">
        <f t="shared" si="55"/>
        <v>0</v>
      </c>
      <c r="BO72" s="8">
        <f t="shared" si="56"/>
        <v>31.5</v>
      </c>
      <c r="BP72" s="139">
        <f t="shared" si="57"/>
        <v>0</v>
      </c>
      <c r="BQ72" s="139">
        <f t="shared" si="58"/>
        <v>-1.129999999999999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990</v>
      </c>
      <c r="G73" s="16">
        <f>'[3]20'!G75</f>
        <v>0</v>
      </c>
      <c r="H73" s="17">
        <f t="shared" si="59"/>
        <v>1310</v>
      </c>
      <c r="I73" s="15">
        <f>'[3]20'!J75</f>
        <v>315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283.5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283.5</v>
      </c>
      <c r="AT73" s="8">
        <v>0</v>
      </c>
      <c r="AU73" s="8">
        <v>30.37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30.37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-1.129999999999999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990</v>
      </c>
      <c r="G74" s="16">
        <f>'[3]20'!G76</f>
        <v>0</v>
      </c>
      <c r="H74" s="17">
        <f t="shared" si="59"/>
        <v>1310</v>
      </c>
      <c r="I74" s="15">
        <f>'[3]20'!J76</f>
        <v>315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30.37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30.37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-1.129999999999999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1010</v>
      </c>
      <c r="G75" s="16">
        <f>'[3]20'!G77</f>
        <v>0</v>
      </c>
      <c r="H75" s="17">
        <f t="shared" si="59"/>
        <v>1330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0</v>
      </c>
      <c r="AU75" s="8">
        <v>30.85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-1.1499999999999986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1010</v>
      </c>
      <c r="G76" s="16">
        <f>'[3]20'!G78</f>
        <v>0</v>
      </c>
      <c r="H76" s="17">
        <f t="shared" si="59"/>
        <v>1330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0</v>
      </c>
      <c r="AU76" s="8">
        <v>30.85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-1.1499999999999986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1010</v>
      </c>
      <c r="G77" s="16">
        <f>'[3]20'!G79</f>
        <v>0</v>
      </c>
      <c r="H77" s="17">
        <f t="shared" si="59"/>
        <v>1330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0</v>
      </c>
      <c r="AU77" s="8">
        <v>30.85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30.85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-1.1499999999999986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1010</v>
      </c>
      <c r="G78" s="16">
        <f>'[3]20'!G80</f>
        <v>0</v>
      </c>
      <c r="H78" s="17">
        <f t="shared" si="59"/>
        <v>1330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0</v>
      </c>
      <c r="AU78" s="8">
        <v>30.85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30.85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-1.1499999999999986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1010</v>
      </c>
      <c r="G79" s="16">
        <f>'[3]20'!G81</f>
        <v>0</v>
      </c>
      <c r="H79" s="17">
        <f t="shared" si="59"/>
        <v>1330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24.1</v>
      </c>
      <c r="AU79" s="8">
        <v>30.85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24.1</v>
      </c>
      <c r="BM79" s="8">
        <f t="shared" si="54"/>
        <v>30.85</v>
      </c>
      <c r="BN79" s="8">
        <f t="shared" si="55"/>
        <v>26.99</v>
      </c>
      <c r="BO79" s="8">
        <f t="shared" si="56"/>
        <v>26.99</v>
      </c>
      <c r="BP79" s="139">
        <f t="shared" si="57"/>
        <v>-2.889999999999997</v>
      </c>
      <c r="BQ79" s="139">
        <f t="shared" si="58"/>
        <v>3.860000000000003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1010</v>
      </c>
      <c r="G80" s="16">
        <f>'[3]20'!G82</f>
        <v>0</v>
      </c>
      <c r="H80" s="17">
        <f t="shared" si="59"/>
        <v>1330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24.1</v>
      </c>
      <c r="AU80" s="8">
        <v>30.85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24.1</v>
      </c>
      <c r="BM80" s="8">
        <f t="shared" si="54"/>
        <v>30.85</v>
      </c>
      <c r="BN80" s="8">
        <f t="shared" si="55"/>
        <v>26.99</v>
      </c>
      <c r="BO80" s="8">
        <f t="shared" si="56"/>
        <v>26.99</v>
      </c>
      <c r="BP80" s="139">
        <f t="shared" si="57"/>
        <v>-2.889999999999997</v>
      </c>
      <c r="BQ80" s="139">
        <f t="shared" si="58"/>
        <v>3.860000000000003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1010</v>
      </c>
      <c r="G81" s="16">
        <f>'[3]20'!G83</f>
        <v>0</v>
      </c>
      <c r="H81" s="17">
        <f t="shared" si="59"/>
        <v>1330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24.1</v>
      </c>
      <c r="AU81" s="8">
        <v>24.1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24.1</v>
      </c>
      <c r="BM81" s="8">
        <f t="shared" si="54"/>
        <v>24.1</v>
      </c>
      <c r="BN81" s="8">
        <f t="shared" si="55"/>
        <v>26.99</v>
      </c>
      <c r="BO81" s="8">
        <f t="shared" si="56"/>
        <v>26.99</v>
      </c>
      <c r="BP81" s="139">
        <f t="shared" si="57"/>
        <v>-2.889999999999997</v>
      </c>
      <c r="BQ81" s="139">
        <f t="shared" si="58"/>
        <v>-2.889999999999997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1010</v>
      </c>
      <c r="G82" s="16">
        <f>'[3]20'!G84</f>
        <v>0</v>
      </c>
      <c r="H82" s="17">
        <f t="shared" si="59"/>
        <v>1330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24.1</v>
      </c>
      <c r="AU82" s="8">
        <v>24.1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24.1</v>
      </c>
      <c r="BM82" s="8">
        <f t="shared" si="54"/>
        <v>24.1</v>
      </c>
      <c r="BN82" s="8">
        <f t="shared" si="55"/>
        <v>26.99</v>
      </c>
      <c r="BO82" s="8">
        <f t="shared" si="56"/>
        <v>26.99</v>
      </c>
      <c r="BP82" s="139">
        <f t="shared" si="57"/>
        <v>-2.889999999999997</v>
      </c>
      <c r="BQ82" s="139">
        <f t="shared" si="58"/>
        <v>-2.889999999999997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1010</v>
      </c>
      <c r="G83" s="16">
        <f>'[3]20'!G85</f>
        <v>0</v>
      </c>
      <c r="H83" s="17">
        <f t="shared" si="59"/>
        <v>1330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26.02</v>
      </c>
      <c r="AU83" s="8">
        <v>26.02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26.02</v>
      </c>
      <c r="BM83" s="8">
        <f t="shared" si="54"/>
        <v>26.02</v>
      </c>
      <c r="BN83" s="8">
        <f t="shared" si="55"/>
        <v>26.99</v>
      </c>
      <c r="BO83" s="8">
        <f t="shared" si="56"/>
        <v>26.99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1010</v>
      </c>
      <c r="G84" s="16">
        <f>'[3]20'!G86</f>
        <v>0</v>
      </c>
      <c r="H84" s="17">
        <f t="shared" si="59"/>
        <v>1330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26.02</v>
      </c>
      <c r="AU84" s="8">
        <v>26.02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26.02</v>
      </c>
      <c r="BM84" s="8">
        <f t="shared" si="54"/>
        <v>26.02</v>
      </c>
      <c r="BN84" s="8">
        <f t="shared" si="55"/>
        <v>26.99</v>
      </c>
      <c r="BO84" s="8">
        <f t="shared" si="56"/>
        <v>26.99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1010</v>
      </c>
      <c r="G85" s="16">
        <f>'[3]20'!G87</f>
        <v>0</v>
      </c>
      <c r="H85" s="17">
        <f t="shared" si="59"/>
        <v>1330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26.02</v>
      </c>
      <c r="AU85" s="8">
        <v>26.02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26.02</v>
      </c>
      <c r="BM85" s="8">
        <f t="shared" si="54"/>
        <v>26.02</v>
      </c>
      <c r="BN85" s="8">
        <f t="shared" si="55"/>
        <v>26.99</v>
      </c>
      <c r="BO85" s="8">
        <f t="shared" si="56"/>
        <v>26.99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1010</v>
      </c>
      <c r="G86" s="16">
        <f>'[3]20'!G88</f>
        <v>0</v>
      </c>
      <c r="H86" s="17">
        <f t="shared" si="59"/>
        <v>1330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26.02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26.02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1010</v>
      </c>
      <c r="G87" s="16">
        <f>'[3]20'!G89</f>
        <v>0</v>
      </c>
      <c r="H87" s="17">
        <f t="shared" si="59"/>
        <v>1330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1010</v>
      </c>
      <c r="G88" s="16">
        <f>'[3]20'!G90</f>
        <v>0</v>
      </c>
      <c r="H88" s="17">
        <f t="shared" si="59"/>
        <v>1330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1010</v>
      </c>
      <c r="G89" s="16">
        <f>'[3]20'!G91</f>
        <v>0</v>
      </c>
      <c r="H89" s="17">
        <f t="shared" si="59"/>
        <v>1330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1010</v>
      </c>
      <c r="G90" s="16">
        <f>'[3]20'!G92</f>
        <v>0</v>
      </c>
      <c r="H90" s="17">
        <f t="shared" si="59"/>
        <v>1330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1010</v>
      </c>
      <c r="G91" s="16">
        <f>'[3]20'!G93</f>
        <v>0</v>
      </c>
      <c r="H91" s="17">
        <f t="shared" si="59"/>
        <v>1330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1010</v>
      </c>
      <c r="G92" s="16">
        <f>'[3]20'!G94</f>
        <v>0</v>
      </c>
      <c r="H92" s="17">
        <f t="shared" si="59"/>
        <v>1330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1010</v>
      </c>
      <c r="G93" s="16">
        <f>'[3]20'!G95</f>
        <v>0</v>
      </c>
      <c r="H93" s="17">
        <f t="shared" si="59"/>
        <v>1330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1010</v>
      </c>
      <c r="G94" s="16">
        <f>'[3]20'!G96</f>
        <v>0</v>
      </c>
      <c r="H94" s="17">
        <f t="shared" si="59"/>
        <v>1330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1010</v>
      </c>
      <c r="G95" s="16">
        <f>'[3]20'!G97</f>
        <v>0</v>
      </c>
      <c r="H95" s="17">
        <f t="shared" si="59"/>
        <v>1330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1010</v>
      </c>
      <c r="G96" s="16">
        <f>'[3]20'!G98</f>
        <v>0</v>
      </c>
      <c r="H96" s="17">
        <f t="shared" si="59"/>
        <v>1330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1010</v>
      </c>
      <c r="G97" s="16">
        <f>'[3]20'!G99</f>
        <v>0</v>
      </c>
      <c r="H97" s="17">
        <f t="shared" si="59"/>
        <v>1330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1010</v>
      </c>
      <c r="G98" s="16">
        <f>'[3]20'!G100</f>
        <v>0</v>
      </c>
      <c r="H98" s="17">
        <f t="shared" si="59"/>
        <v>1330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6.5788100000000016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6.5788100000000016</v>
      </c>
      <c r="P99" s="15">
        <f t="shared" si="62"/>
        <v>2.4E-2</v>
      </c>
      <c r="Q99" s="15">
        <f t="shared" si="62"/>
        <v>6.5788100000000016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6.5788100000000016</v>
      </c>
      <c r="X99" s="15">
        <f t="shared" si="62"/>
        <v>0.56339499999999976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0.56339499999999976</v>
      </c>
      <c r="AE99" s="15">
        <f t="shared" si="62"/>
        <v>0.67842499999999906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0.67842499999999906</v>
      </c>
      <c r="AL99" s="15">
        <f t="shared" si="62"/>
        <v>5.3369900000000055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5.3369900000000055</v>
      </c>
      <c r="AS99" s="15">
        <f t="shared" si="62"/>
        <v>0</v>
      </c>
      <c r="AT99" s="15">
        <f t="shared" si="62"/>
        <v>0.54122749999999986</v>
      </c>
      <c r="AU99" s="15">
        <f t="shared" si="62"/>
        <v>0.65550249999999932</v>
      </c>
      <c r="AV99" s="15">
        <f t="shared" si="62"/>
        <v>0</v>
      </c>
      <c r="AW99" s="15">
        <f t="shared" si="62"/>
        <v>0.56339499999999976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0.56339499999999976</v>
      </c>
      <c r="BD99" s="15">
        <f t="shared" si="62"/>
        <v>0.67842499999999906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0.67842499999999906</v>
      </c>
      <c r="BK99" s="15"/>
      <c r="BL99" s="15">
        <f t="shared" si="63"/>
        <v>0.54122749999999986</v>
      </c>
      <c r="BM99" s="15">
        <f t="shared" si="63"/>
        <v>0.65550249999999932</v>
      </c>
      <c r="BN99" s="15">
        <f t="shared" si="63"/>
        <v>0.56339499999999976</v>
      </c>
      <c r="BO99" s="15">
        <f t="shared" si="63"/>
        <v>0.67842499999999906</v>
      </c>
      <c r="BP99" s="15">
        <f t="shared" si="63"/>
        <v>-2.2167499999999989E-2</v>
      </c>
      <c r="BQ99" s="15">
        <f t="shared" si="63"/>
        <v>-2.2922499999999978E-2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-0.23000000000000398</v>
      </c>
      <c r="P63">
        <v>14.356459330143538</v>
      </c>
      <c r="Q63">
        <v>7.9482127779341392</v>
      </c>
      <c r="R63">
        <v>0</v>
      </c>
      <c r="S63">
        <v>2.0665353222628764</v>
      </c>
      <c r="T63">
        <v>10.928792569659441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-0.23000000000000398</v>
      </c>
      <c r="P64">
        <v>14.356459330143538</v>
      </c>
      <c r="Q64">
        <v>7.9482127779341392</v>
      </c>
      <c r="R64">
        <v>0</v>
      </c>
      <c r="S64">
        <v>2.0665353222628764</v>
      </c>
      <c r="T64">
        <v>10.928792569659441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12"/>
      <c r="I65">
        <f>BRPL_EOD!AA65+BRPL_EOD!AB65</f>
        <v>14.45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35.53</v>
      </c>
      <c r="O65" s="112">
        <f t="shared" si="1"/>
        <v>-0.23000000000000398</v>
      </c>
      <c r="P65">
        <v>14.356459330143538</v>
      </c>
      <c r="Q65">
        <v>7.9482127779341392</v>
      </c>
      <c r="R65">
        <v>0</v>
      </c>
      <c r="S65">
        <v>2.0665353222628764</v>
      </c>
      <c r="T65">
        <v>10.928792569659441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12"/>
      <c r="I66">
        <f>BRPL_EOD!AA66+BRPL_EOD!AB66</f>
        <v>14.45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35.53</v>
      </c>
      <c r="O66" s="112">
        <f t="shared" si="1"/>
        <v>-0.23000000000000398</v>
      </c>
      <c r="P66">
        <v>14.356459330143538</v>
      </c>
      <c r="Q66">
        <v>7.9482127779341392</v>
      </c>
      <c r="R66">
        <v>0</v>
      </c>
      <c r="S66">
        <v>2.0665353222628764</v>
      </c>
      <c r="T66">
        <v>10.928792569659441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-0.23000000000000398</v>
      </c>
      <c r="P67">
        <v>14.356459330143538</v>
      </c>
      <c r="Q67">
        <v>7.9482127779341392</v>
      </c>
      <c r="R67">
        <v>0</v>
      </c>
      <c r="S67">
        <v>2.0665353222628764</v>
      </c>
      <c r="T67">
        <v>10.928792569659441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14.45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35.53</v>
      </c>
      <c r="O68" s="112">
        <f t="shared" si="7"/>
        <v>-0.23000000000000398</v>
      </c>
      <c r="P68">
        <v>14.356459330143538</v>
      </c>
      <c r="Q68">
        <v>7.9482127779341392</v>
      </c>
      <c r="R68">
        <v>0</v>
      </c>
      <c r="S68">
        <v>2.0665353222628764</v>
      </c>
      <c r="T68">
        <v>10.928792569659441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-0.24000000000000199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-0.24000000000000199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-0.24000000000000199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0.88694999999999991</v>
      </c>
      <c r="E99" s="114">
        <f t="shared" si="12"/>
        <v>0</v>
      </c>
      <c r="F99" s="114">
        <f t="shared" si="12"/>
        <v>1.728</v>
      </c>
      <c r="G99" s="114">
        <f t="shared" si="12"/>
        <v>0.88694999999999991</v>
      </c>
      <c r="H99" s="114"/>
      <c r="I99" s="114">
        <f t="shared" si="12"/>
        <v>0.36882750000000059</v>
      </c>
      <c r="J99" s="114">
        <f t="shared" si="12"/>
        <v>0.20227500000000012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0.26700000000000018</v>
      </c>
      <c r="N99" s="114">
        <f t="shared" si="12"/>
        <v>0.88802250000000105</v>
      </c>
      <c r="O99" s="114">
        <f t="shared" si="12"/>
        <v>-1.0725000000000211E-3</v>
      </c>
      <c r="P99" s="114">
        <f t="shared" si="12"/>
        <v>0.36839157968602376</v>
      </c>
      <c r="Q99" s="114">
        <f t="shared" si="12"/>
        <v>0.20203419834961669</v>
      </c>
      <c r="R99" s="114">
        <f t="shared" si="12"/>
        <v>0</v>
      </c>
      <c r="S99" s="114">
        <f t="shared" si="12"/>
        <v>4.9856427242855286E-2</v>
      </c>
      <c r="T99" s="114">
        <f t="shared" si="12"/>
        <v>0.26666779472150431</v>
      </c>
      <c r="U99" s="114">
        <f t="shared" si="12"/>
        <v>0.88694999999999991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12"/>
      <c r="I33">
        <f>BRPL_EOD!AI33+BRPL_EOD!AJ33</f>
        <v>82.25</v>
      </c>
      <c r="J33">
        <f>BYPL_EOD!AI33+BYPL_EOD!AJ33</f>
        <v>47.56</v>
      </c>
      <c r="K33">
        <f>MES_EOD!AI33+MES_EOD!AJ33</f>
        <v>5</v>
      </c>
      <c r="L33">
        <f>NDMC_EOD!AI33+NDMC_EOD!AJ33</f>
        <v>19.28</v>
      </c>
      <c r="M33">
        <f>TPDDL_EOD!AI33+TPDDL_EOD!AJ33</f>
        <v>57.48</v>
      </c>
      <c r="N33">
        <f t="shared" si="0"/>
        <v>211.57</v>
      </c>
      <c r="O33" s="112">
        <f t="shared" si="1"/>
        <v>9.9999999999909051E-3</v>
      </c>
      <c r="P33">
        <v>82.253887602212032</v>
      </c>
      <c r="Q33">
        <v>47.562247955759325</v>
      </c>
      <c r="R33">
        <v>5.0002363284019475</v>
      </c>
      <c r="S33">
        <v>19.280911282317909</v>
      </c>
      <c r="T33">
        <v>57.482716831308778</v>
      </c>
      <c r="U33" s="114">
        <f t="shared" si="2"/>
        <v>211.57999999999998</v>
      </c>
      <c r="V33" s="112">
        <f t="shared" si="3"/>
        <v>0</v>
      </c>
      <c r="Y33">
        <f>BAWANA!AW33+BAWANA!AX33</f>
        <v>26.42</v>
      </c>
      <c r="Z33">
        <f>BAWANA!BD33+BAWANA!BE33</f>
        <v>32</v>
      </c>
      <c r="AA33">
        <f>BAWANA!X33+BAWANA!Y33</f>
        <v>26.42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12"/>
      <c r="I34">
        <f>BRPL_EOD!AI34+BRPL_EOD!AJ34</f>
        <v>82.25</v>
      </c>
      <c r="J34">
        <f>BYPL_EOD!AI34+BYPL_EOD!AJ34</f>
        <v>47.56</v>
      </c>
      <c r="K34">
        <f>MES_EOD!AI34+MES_EOD!AJ34</f>
        <v>5</v>
      </c>
      <c r="L34">
        <f>NDMC_EOD!AI34+NDMC_EOD!AJ34</f>
        <v>19.28</v>
      </c>
      <c r="M34">
        <f>TPDDL_EOD!AI34+TPDDL_EOD!AJ34</f>
        <v>57.48</v>
      </c>
      <c r="N34">
        <f t="shared" si="0"/>
        <v>211.57</v>
      </c>
      <c r="O34" s="112">
        <f t="shared" si="1"/>
        <v>9.9999999999909051E-3</v>
      </c>
      <c r="P34">
        <v>82.253887602212032</v>
      </c>
      <c r="Q34">
        <v>47.562247955759325</v>
      </c>
      <c r="R34">
        <v>5.0002363284019475</v>
      </c>
      <c r="S34">
        <v>19.280911282317909</v>
      </c>
      <c r="T34">
        <v>57.482716831308778</v>
      </c>
      <c r="U34" s="114">
        <f t="shared" si="2"/>
        <v>211.57999999999998</v>
      </c>
      <c r="V34" s="112">
        <f t="shared" si="3"/>
        <v>0</v>
      </c>
      <c r="Y34">
        <f>BAWANA!AW34+BAWANA!AX34</f>
        <v>26.42</v>
      </c>
      <c r="Z34">
        <f>BAWANA!BD34+BAWANA!BE34</f>
        <v>32</v>
      </c>
      <c r="AA34">
        <f>BAWANA!X34+BAWANA!Y34</f>
        <v>26.42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12"/>
      <c r="I35">
        <f>BRPL_EOD!AI35+BRPL_EOD!AJ35</f>
        <v>82.25</v>
      </c>
      <c r="J35">
        <f>BYPL_EOD!AI35+BYPL_EOD!AJ35</f>
        <v>47.56</v>
      </c>
      <c r="K35">
        <f>MES_EOD!AI35+MES_EOD!AJ35</f>
        <v>5</v>
      </c>
      <c r="L35">
        <f>NDMC_EOD!AI35+NDMC_EOD!AJ35</f>
        <v>19.28</v>
      </c>
      <c r="M35">
        <f>TPDDL_EOD!AI35+TPDDL_EOD!AJ35</f>
        <v>57.48</v>
      </c>
      <c r="N35">
        <f t="shared" si="0"/>
        <v>211.57</v>
      </c>
      <c r="O35" s="112">
        <f t="shared" si="1"/>
        <v>9.9999999999909051E-3</v>
      </c>
      <c r="P35">
        <v>82.253887602212032</v>
      </c>
      <c r="Q35">
        <v>47.562247955759325</v>
      </c>
      <c r="R35">
        <v>5.0002363284019475</v>
      </c>
      <c r="S35">
        <v>19.280911282317909</v>
      </c>
      <c r="T35">
        <v>57.482716831308778</v>
      </c>
      <c r="U35" s="114">
        <f t="shared" si="2"/>
        <v>211.57999999999998</v>
      </c>
      <c r="V35" s="112">
        <f t="shared" si="3"/>
        <v>0</v>
      </c>
      <c r="Y35">
        <f>BAWANA!AW35+BAWANA!AX35</f>
        <v>26.42</v>
      </c>
      <c r="Z35">
        <f>BAWANA!BD35+BAWANA!BE35</f>
        <v>32</v>
      </c>
      <c r="AA35">
        <f>BAWANA!X35+BAWANA!Y35</f>
        <v>26.42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12"/>
      <c r="I38">
        <f>BRPL_EOD!AI38+BRPL_EOD!AJ38</f>
        <v>82.25</v>
      </c>
      <c r="J38">
        <f>BYPL_EOD!AI38+BYPL_EOD!AJ38</f>
        <v>47.56</v>
      </c>
      <c r="K38">
        <f>MES_EOD!AI38+MES_EOD!AJ38</f>
        <v>5</v>
      </c>
      <c r="L38">
        <f>NDMC_EOD!AI38+NDMC_EOD!AJ38</f>
        <v>19.28</v>
      </c>
      <c r="M38">
        <f>TPDDL_EOD!AI38+TPDDL_EOD!AJ38</f>
        <v>57.48</v>
      </c>
      <c r="N38">
        <f t="shared" si="0"/>
        <v>211.57</v>
      </c>
      <c r="O38" s="112">
        <f t="shared" si="1"/>
        <v>9.9999999999909051E-3</v>
      </c>
      <c r="P38">
        <v>82.253887602212032</v>
      </c>
      <c r="Q38">
        <v>47.562247955759325</v>
      </c>
      <c r="R38">
        <v>5.0002363284019475</v>
      </c>
      <c r="S38">
        <v>19.280911282317909</v>
      </c>
      <c r="T38">
        <v>57.482716831308778</v>
      </c>
      <c r="U38" s="114">
        <f t="shared" si="2"/>
        <v>211.57999999999998</v>
      </c>
      <c r="V38" s="112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217.62</v>
      </c>
      <c r="E49">
        <f>BAWANA!AM49</f>
        <v>0</v>
      </c>
      <c r="F49">
        <f t="shared" si="4"/>
        <v>256</v>
      </c>
      <c r="G49">
        <f t="shared" si="5"/>
        <v>217.62</v>
      </c>
      <c r="H49" s="112"/>
      <c r="I49">
        <f>BRPL_EOD!AI49+BRPL_EOD!AJ49</f>
        <v>81.53</v>
      </c>
      <c r="J49">
        <f>BYPL_EOD!AI49+BYPL_EOD!AJ49</f>
        <v>55</v>
      </c>
      <c r="K49">
        <f>MES_EOD!AI49+MES_EOD!AJ49</f>
        <v>5</v>
      </c>
      <c r="L49">
        <f>NDMC_EOD!AI49+NDMC_EOD!AJ49</f>
        <v>19.11</v>
      </c>
      <c r="M49">
        <f>TPDDL_EOD!AI49+TPDDL_EOD!AJ49</f>
        <v>56.97</v>
      </c>
      <c r="N49">
        <f t="shared" si="0"/>
        <v>217.60999999999999</v>
      </c>
      <c r="O49" s="112">
        <f t="shared" si="1"/>
        <v>1.0000000000019327E-2</v>
      </c>
      <c r="P49">
        <v>81.533746610909432</v>
      </c>
      <c r="Q49">
        <v>55.00252745737788</v>
      </c>
      <c r="R49">
        <v>5.0002297688525346</v>
      </c>
      <c r="S49">
        <v>19.110878176554387</v>
      </c>
      <c r="T49">
        <v>56.972617986305778</v>
      </c>
      <c r="U49" s="114">
        <f t="shared" si="2"/>
        <v>217.62</v>
      </c>
      <c r="V49" s="112">
        <f t="shared" si="3"/>
        <v>0</v>
      </c>
      <c r="Y49">
        <f>BAWANA!AW49+BAWANA!AX49</f>
        <v>26.19</v>
      </c>
      <c r="Z49">
        <f>BAWANA!BD49+BAWANA!BE49</f>
        <v>26.19</v>
      </c>
      <c r="AA49">
        <f>BAWANA!X49+BAWANA!Y49</f>
        <v>26.19</v>
      </c>
      <c r="AB49">
        <f>BAWANA!AE49+BAWANA!AF49</f>
        <v>26.19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217.62</v>
      </c>
      <c r="E50">
        <f>BAWANA!AM50</f>
        <v>0</v>
      </c>
      <c r="F50">
        <f t="shared" si="4"/>
        <v>256</v>
      </c>
      <c r="G50">
        <f t="shared" si="5"/>
        <v>217.62</v>
      </c>
      <c r="H50" s="112"/>
      <c r="I50">
        <f>BRPL_EOD!AI50+BRPL_EOD!AJ50</f>
        <v>81.53</v>
      </c>
      <c r="J50">
        <f>BYPL_EOD!AI50+BYPL_EOD!AJ50</f>
        <v>55</v>
      </c>
      <c r="K50">
        <f>MES_EOD!AI50+MES_EOD!AJ50</f>
        <v>5</v>
      </c>
      <c r="L50">
        <f>NDMC_EOD!AI50+NDMC_EOD!AJ50</f>
        <v>19.11</v>
      </c>
      <c r="M50">
        <f>TPDDL_EOD!AI50+TPDDL_EOD!AJ50</f>
        <v>56.97</v>
      </c>
      <c r="N50">
        <f t="shared" si="0"/>
        <v>217.60999999999999</v>
      </c>
      <c r="O50" s="112">
        <f t="shared" si="1"/>
        <v>1.0000000000019327E-2</v>
      </c>
      <c r="P50">
        <v>81.533746610909432</v>
      </c>
      <c r="Q50">
        <v>55.00252745737788</v>
      </c>
      <c r="R50">
        <v>5.0002297688525346</v>
      </c>
      <c r="S50">
        <v>19.110878176554387</v>
      </c>
      <c r="T50">
        <v>56.972617986305778</v>
      </c>
      <c r="U50" s="114">
        <f t="shared" si="2"/>
        <v>217.62</v>
      </c>
      <c r="V50" s="112">
        <f t="shared" si="3"/>
        <v>0</v>
      </c>
      <c r="Y50">
        <f>BAWANA!AW50+BAWANA!AX50</f>
        <v>26.19</v>
      </c>
      <c r="Z50">
        <f>BAWANA!BD50+BAWANA!BE50</f>
        <v>26.19</v>
      </c>
      <c r="AA50">
        <f>BAWANA!X50+BAWANA!Y50</f>
        <v>26.19</v>
      </c>
      <c r="AB50">
        <f>BAWANA!AE50+BAWANA!AF50</f>
        <v>26.19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217.62</v>
      </c>
      <c r="E51">
        <f>BAWANA!AM51</f>
        <v>0</v>
      </c>
      <c r="F51">
        <f t="shared" si="4"/>
        <v>256</v>
      </c>
      <c r="G51">
        <f t="shared" si="5"/>
        <v>217.62</v>
      </c>
      <c r="H51" s="112"/>
      <c r="I51">
        <f>BRPL_EOD!AI51+BRPL_EOD!AJ51</f>
        <v>81.53</v>
      </c>
      <c r="J51">
        <f>BYPL_EOD!AI51+BYPL_EOD!AJ51</f>
        <v>55</v>
      </c>
      <c r="K51">
        <f>MES_EOD!AI51+MES_EOD!AJ51</f>
        <v>5</v>
      </c>
      <c r="L51">
        <f>NDMC_EOD!AI51+NDMC_EOD!AJ51</f>
        <v>19.11</v>
      </c>
      <c r="M51">
        <f>TPDDL_EOD!AI51+TPDDL_EOD!AJ51</f>
        <v>56.97</v>
      </c>
      <c r="N51">
        <f t="shared" si="0"/>
        <v>217.60999999999999</v>
      </c>
      <c r="O51" s="112">
        <f t="shared" si="1"/>
        <v>1.0000000000019327E-2</v>
      </c>
      <c r="P51">
        <v>81.533746610909432</v>
      </c>
      <c r="Q51">
        <v>55.00252745737788</v>
      </c>
      <c r="R51">
        <v>5.0002297688525346</v>
      </c>
      <c r="S51">
        <v>19.110878176554387</v>
      </c>
      <c r="T51">
        <v>56.972617986305778</v>
      </c>
      <c r="U51" s="114">
        <f t="shared" si="2"/>
        <v>217.62</v>
      </c>
      <c r="V51" s="112">
        <f t="shared" si="3"/>
        <v>0</v>
      </c>
      <c r="Y51">
        <f>BAWANA!AW51+BAWANA!AX51</f>
        <v>26.19</v>
      </c>
      <c r="Z51">
        <f>BAWANA!BD51+BAWANA!BE51</f>
        <v>26.19</v>
      </c>
      <c r="AA51">
        <f>BAWANA!X51+BAWANA!Y51</f>
        <v>26.19</v>
      </c>
      <c r="AB51">
        <f>BAWANA!AE51+BAWANA!AF51</f>
        <v>26.19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217.62</v>
      </c>
      <c r="E52">
        <f>BAWANA!AM52</f>
        <v>0</v>
      </c>
      <c r="F52">
        <f t="shared" si="4"/>
        <v>256</v>
      </c>
      <c r="G52">
        <f t="shared" si="5"/>
        <v>217.62</v>
      </c>
      <c r="H52" s="112"/>
      <c r="I52">
        <f>BRPL_EOD!AI52+BRPL_EOD!AJ52</f>
        <v>81.53</v>
      </c>
      <c r="J52">
        <f>BYPL_EOD!AI52+BYPL_EOD!AJ52</f>
        <v>55</v>
      </c>
      <c r="K52">
        <f>MES_EOD!AI52+MES_EOD!AJ52</f>
        <v>5</v>
      </c>
      <c r="L52">
        <f>NDMC_EOD!AI52+NDMC_EOD!AJ52</f>
        <v>19.11</v>
      </c>
      <c r="M52">
        <f>TPDDL_EOD!AI52+TPDDL_EOD!AJ52</f>
        <v>56.97</v>
      </c>
      <c r="N52">
        <f t="shared" si="0"/>
        <v>217.60999999999999</v>
      </c>
      <c r="O52" s="112">
        <f t="shared" si="1"/>
        <v>1.0000000000019327E-2</v>
      </c>
      <c r="P52">
        <v>81.533746610909432</v>
      </c>
      <c r="Q52">
        <v>55.00252745737788</v>
      </c>
      <c r="R52">
        <v>5.0002297688525346</v>
      </c>
      <c r="S52">
        <v>19.110878176554387</v>
      </c>
      <c r="T52">
        <v>56.972617986305778</v>
      </c>
      <c r="U52" s="114">
        <f t="shared" si="2"/>
        <v>217.62</v>
      </c>
      <c r="V52" s="112">
        <f t="shared" si="3"/>
        <v>0</v>
      </c>
      <c r="Y52">
        <f>BAWANA!AW52+BAWANA!AX52</f>
        <v>26.19</v>
      </c>
      <c r="Z52">
        <f>BAWANA!BD52+BAWANA!BE52</f>
        <v>26.19</v>
      </c>
      <c r="AA52">
        <f>BAWANA!X52+BAWANA!Y52</f>
        <v>26.19</v>
      </c>
      <c r="AB52">
        <f>BAWANA!AE52+BAWANA!AF52</f>
        <v>26.19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217.62</v>
      </c>
      <c r="E53">
        <f>BAWANA!AM53</f>
        <v>0</v>
      </c>
      <c r="F53">
        <f t="shared" si="4"/>
        <v>256</v>
      </c>
      <c r="G53">
        <f t="shared" si="5"/>
        <v>217.62</v>
      </c>
      <c r="H53" s="112"/>
      <c r="I53">
        <f>BRPL_EOD!AI53+BRPL_EOD!AJ53</f>
        <v>81.53</v>
      </c>
      <c r="J53">
        <f>BYPL_EOD!AI53+BYPL_EOD!AJ53</f>
        <v>55</v>
      </c>
      <c r="K53">
        <f>MES_EOD!AI53+MES_EOD!AJ53</f>
        <v>5</v>
      </c>
      <c r="L53">
        <f>NDMC_EOD!AI53+NDMC_EOD!AJ53</f>
        <v>19.11</v>
      </c>
      <c r="M53">
        <f>TPDDL_EOD!AI53+TPDDL_EOD!AJ53</f>
        <v>56.97</v>
      </c>
      <c r="N53">
        <f t="shared" si="0"/>
        <v>217.60999999999999</v>
      </c>
      <c r="O53" s="112">
        <f t="shared" si="1"/>
        <v>1.0000000000019327E-2</v>
      </c>
      <c r="P53">
        <v>81.533746610909432</v>
      </c>
      <c r="Q53">
        <v>55.00252745737788</v>
      </c>
      <c r="R53">
        <v>5.0002297688525346</v>
      </c>
      <c r="S53">
        <v>19.110878176554387</v>
      </c>
      <c r="T53">
        <v>56.972617986305778</v>
      </c>
      <c r="U53" s="114">
        <f t="shared" si="2"/>
        <v>217.62</v>
      </c>
      <c r="V53" s="112">
        <f t="shared" si="3"/>
        <v>0</v>
      </c>
      <c r="Y53">
        <f>BAWANA!AW53+BAWANA!AX53</f>
        <v>26.19</v>
      </c>
      <c r="Z53">
        <f>BAWANA!BD53+BAWANA!BE53</f>
        <v>26.19</v>
      </c>
      <c r="AA53">
        <f>BAWANA!X53+BAWANA!Y53</f>
        <v>26.19</v>
      </c>
      <c r="AB53">
        <f>BAWANA!AE53+BAWANA!AF53</f>
        <v>26.19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217.62</v>
      </c>
      <c r="E54">
        <f>BAWANA!AM54</f>
        <v>0</v>
      </c>
      <c r="F54">
        <f t="shared" si="4"/>
        <v>256</v>
      </c>
      <c r="G54">
        <f t="shared" si="5"/>
        <v>217.62</v>
      </c>
      <c r="H54" s="112"/>
      <c r="I54">
        <f>BRPL_EOD!AI54+BRPL_EOD!AJ54</f>
        <v>81.53</v>
      </c>
      <c r="J54">
        <f>BYPL_EOD!AI54+BYPL_EOD!AJ54</f>
        <v>55</v>
      </c>
      <c r="K54">
        <f>MES_EOD!AI54+MES_EOD!AJ54</f>
        <v>5</v>
      </c>
      <c r="L54">
        <f>NDMC_EOD!AI54+NDMC_EOD!AJ54</f>
        <v>19.11</v>
      </c>
      <c r="M54">
        <f>TPDDL_EOD!AI54+TPDDL_EOD!AJ54</f>
        <v>56.97</v>
      </c>
      <c r="N54">
        <f t="shared" si="0"/>
        <v>217.60999999999999</v>
      </c>
      <c r="O54" s="112">
        <f t="shared" si="1"/>
        <v>1.0000000000019327E-2</v>
      </c>
      <c r="P54">
        <v>81.533746610909432</v>
      </c>
      <c r="Q54">
        <v>55.00252745737788</v>
      </c>
      <c r="R54">
        <v>5.0002297688525346</v>
      </c>
      <c r="S54">
        <v>19.110878176554387</v>
      </c>
      <c r="T54">
        <v>56.972617986305778</v>
      </c>
      <c r="U54" s="114">
        <f t="shared" si="2"/>
        <v>217.62</v>
      </c>
      <c r="V54" s="112">
        <f t="shared" si="3"/>
        <v>0</v>
      </c>
      <c r="Y54">
        <f>BAWANA!AW54+BAWANA!AX54</f>
        <v>26.19</v>
      </c>
      <c r="Z54">
        <f>BAWANA!BD54+BAWANA!BE54</f>
        <v>26.19</v>
      </c>
      <c r="AA54">
        <f>BAWANA!X54+BAWANA!Y54</f>
        <v>26.19</v>
      </c>
      <c r="AB54">
        <f>BAWANA!AE54+BAWANA!AF54</f>
        <v>26.19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217.62</v>
      </c>
      <c r="E55">
        <f>BAWANA!AM55</f>
        <v>0</v>
      </c>
      <c r="F55">
        <f t="shared" si="4"/>
        <v>256</v>
      </c>
      <c r="G55">
        <f t="shared" si="5"/>
        <v>217.62</v>
      </c>
      <c r="H55" s="112"/>
      <c r="I55">
        <f>BRPL_EOD!AI55+BRPL_EOD!AJ55</f>
        <v>81.53</v>
      </c>
      <c r="J55">
        <f>BYPL_EOD!AI55+BYPL_EOD!AJ55</f>
        <v>55</v>
      </c>
      <c r="K55">
        <f>MES_EOD!AI55+MES_EOD!AJ55</f>
        <v>5</v>
      </c>
      <c r="L55">
        <f>NDMC_EOD!AI55+NDMC_EOD!AJ55</f>
        <v>19.11</v>
      </c>
      <c r="M55">
        <f>TPDDL_EOD!AI55+TPDDL_EOD!AJ55</f>
        <v>56.97</v>
      </c>
      <c r="N55">
        <f t="shared" si="0"/>
        <v>217.60999999999999</v>
      </c>
      <c r="O55" s="112">
        <f t="shared" si="1"/>
        <v>1.0000000000019327E-2</v>
      </c>
      <c r="P55">
        <v>81.533746610909432</v>
      </c>
      <c r="Q55">
        <v>55.00252745737788</v>
      </c>
      <c r="R55">
        <v>5.0002297688525346</v>
      </c>
      <c r="S55">
        <v>19.110878176554387</v>
      </c>
      <c r="T55">
        <v>56.972617986305778</v>
      </c>
      <c r="U55" s="114">
        <f t="shared" si="2"/>
        <v>217.62</v>
      </c>
      <c r="V55" s="112">
        <f t="shared" si="3"/>
        <v>0</v>
      </c>
      <c r="Y55">
        <f>BAWANA!AW55+BAWANA!AX55</f>
        <v>26.19</v>
      </c>
      <c r="Z55">
        <f>BAWANA!BD55+BAWANA!BE55</f>
        <v>26.19</v>
      </c>
      <c r="AA55">
        <f>BAWANA!X55+BAWANA!Y55</f>
        <v>26.19</v>
      </c>
      <c r="AB55">
        <f>BAWANA!AE55+BAWANA!AF55</f>
        <v>26.19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241.81</v>
      </c>
      <c r="E67">
        <f>BAWANA!AM67</f>
        <v>0</v>
      </c>
      <c r="F67">
        <f t="shared" si="4"/>
        <v>256</v>
      </c>
      <c r="G67">
        <f t="shared" si="5"/>
        <v>241.81</v>
      </c>
      <c r="H67" s="112"/>
      <c r="I67">
        <f>BRPL_EOD!AI67+BRPL_EOD!AJ67</f>
        <v>99.61</v>
      </c>
      <c r="J67">
        <f>BYPL_EOD!AI67+BYPL_EOD!AJ67</f>
        <v>48.59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241.81</v>
      </c>
      <c r="O67" s="112">
        <f t="shared" ref="O67:O98" si="8">G67-N67</f>
        <v>0</v>
      </c>
      <c r="P67">
        <v>99.61</v>
      </c>
      <c r="Q67">
        <v>48.59</v>
      </c>
      <c r="R67">
        <v>5</v>
      </c>
      <c r="S67">
        <v>19</v>
      </c>
      <c r="T67">
        <v>69.61</v>
      </c>
      <c r="U67" s="114">
        <f t="shared" ref="U67:U98" si="9">SUM(P67:T67)</f>
        <v>241.81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241.81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241.81</v>
      </c>
      <c r="H68" s="112"/>
      <c r="I68">
        <f>BRPL_EOD!AI68+BRPL_EOD!AJ68</f>
        <v>99.61</v>
      </c>
      <c r="J68">
        <f>BYPL_EOD!AI68+BYPL_EOD!AJ68</f>
        <v>48.59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241.81</v>
      </c>
      <c r="O68" s="112">
        <f t="shared" si="8"/>
        <v>0</v>
      </c>
      <c r="P68">
        <v>99.61</v>
      </c>
      <c r="Q68">
        <v>48.59</v>
      </c>
      <c r="R68">
        <v>5</v>
      </c>
      <c r="S68">
        <v>19</v>
      </c>
      <c r="T68">
        <v>69.61</v>
      </c>
      <c r="U68" s="114">
        <f t="shared" si="9"/>
        <v>241.81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241.81</v>
      </c>
      <c r="E69">
        <f>BAWANA!AM69</f>
        <v>0</v>
      </c>
      <c r="F69">
        <f t="shared" si="11"/>
        <v>256</v>
      </c>
      <c r="G69">
        <f t="shared" si="12"/>
        <v>241.81</v>
      </c>
      <c r="H69" s="112"/>
      <c r="I69">
        <f>BRPL_EOD!AI69+BRPL_EOD!AJ69</f>
        <v>99.61</v>
      </c>
      <c r="J69">
        <f>BYPL_EOD!AI69+BYPL_EOD!AJ69</f>
        <v>48.59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241.81</v>
      </c>
      <c r="O69" s="112">
        <f t="shared" si="8"/>
        <v>0</v>
      </c>
      <c r="P69">
        <v>99.61</v>
      </c>
      <c r="Q69">
        <v>48.59</v>
      </c>
      <c r="R69">
        <v>5</v>
      </c>
      <c r="S69">
        <v>19</v>
      </c>
      <c r="T69">
        <v>69.61</v>
      </c>
      <c r="U69" s="114">
        <f t="shared" si="9"/>
        <v>241.81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241.81</v>
      </c>
      <c r="E70">
        <f>BAWANA!AM70</f>
        <v>0</v>
      </c>
      <c r="F70">
        <f t="shared" si="11"/>
        <v>256</v>
      </c>
      <c r="G70">
        <f t="shared" si="12"/>
        <v>241.81</v>
      </c>
      <c r="H70" s="112"/>
      <c r="I70">
        <f>BRPL_EOD!AI70+BRPL_EOD!AJ70</f>
        <v>99.61</v>
      </c>
      <c r="J70">
        <f>BYPL_EOD!AI70+BYPL_EOD!AJ70</f>
        <v>48.59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241.81</v>
      </c>
      <c r="O70" s="112">
        <f t="shared" si="8"/>
        <v>0</v>
      </c>
      <c r="P70">
        <v>99.61</v>
      </c>
      <c r="Q70">
        <v>48.59</v>
      </c>
      <c r="R70">
        <v>5</v>
      </c>
      <c r="S70">
        <v>19</v>
      </c>
      <c r="T70">
        <v>69.61</v>
      </c>
      <c r="U70" s="114">
        <f t="shared" si="9"/>
        <v>241.81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283.5</v>
      </c>
      <c r="E71">
        <f>BAWANA!AM71</f>
        <v>0</v>
      </c>
      <c r="F71">
        <f t="shared" si="11"/>
        <v>256</v>
      </c>
      <c r="G71">
        <f t="shared" si="12"/>
        <v>283.5</v>
      </c>
      <c r="H71" s="112"/>
      <c r="I71">
        <f>BRPL_EOD!AI71+BRPL_EOD!AJ71</f>
        <v>143.53</v>
      </c>
      <c r="J71">
        <f>BYPL_EOD!AI71+BYPL_EOD!AJ71</f>
        <v>47.83</v>
      </c>
      <c r="K71">
        <f>MES_EOD!AI71+MES_EOD!AJ71</f>
        <v>4.92</v>
      </c>
      <c r="L71">
        <f>NDMC_EOD!AI71+NDMC_EOD!AJ71</f>
        <v>18.7</v>
      </c>
      <c r="M71">
        <f>TPDDL_EOD!AI71+TPDDL_EOD!AJ71</f>
        <v>68.52</v>
      </c>
      <c r="N71">
        <f t="shared" si="7"/>
        <v>283.5</v>
      </c>
      <c r="O71" s="112">
        <f t="shared" si="8"/>
        <v>0</v>
      </c>
      <c r="P71">
        <v>143.53</v>
      </c>
      <c r="Q71">
        <v>47.83</v>
      </c>
      <c r="R71">
        <v>4.92</v>
      </c>
      <c r="S71">
        <v>18.7</v>
      </c>
      <c r="T71">
        <v>68.52</v>
      </c>
      <c r="U71" s="114">
        <f t="shared" si="9"/>
        <v>283.5</v>
      </c>
      <c r="V71" s="112">
        <f t="shared" si="10"/>
        <v>0</v>
      </c>
      <c r="Y71">
        <f>BAWANA!AW71+BAWANA!AX71</f>
        <v>0</v>
      </c>
      <c r="Z71">
        <f>BAWANA!BD71+BAWANA!BE71</f>
        <v>31.5</v>
      </c>
      <c r="AA71">
        <f>BAWANA!X71+BAWANA!Y71</f>
        <v>0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283.5</v>
      </c>
      <c r="E72">
        <f>BAWANA!AM72</f>
        <v>0</v>
      </c>
      <c r="F72">
        <f t="shared" si="11"/>
        <v>256</v>
      </c>
      <c r="G72">
        <f t="shared" si="12"/>
        <v>283.5</v>
      </c>
      <c r="H72" s="112"/>
      <c r="I72">
        <f>BRPL_EOD!AI72+BRPL_EOD!AJ72</f>
        <v>143.53</v>
      </c>
      <c r="J72">
        <f>BYPL_EOD!AI72+BYPL_EOD!AJ72</f>
        <v>47.83</v>
      </c>
      <c r="K72">
        <f>MES_EOD!AI72+MES_EOD!AJ72</f>
        <v>4.92</v>
      </c>
      <c r="L72">
        <f>NDMC_EOD!AI72+NDMC_EOD!AJ72</f>
        <v>18.7</v>
      </c>
      <c r="M72">
        <f>TPDDL_EOD!AI72+TPDDL_EOD!AJ72</f>
        <v>68.52</v>
      </c>
      <c r="N72">
        <f t="shared" si="7"/>
        <v>283.5</v>
      </c>
      <c r="O72" s="112">
        <f t="shared" si="8"/>
        <v>0</v>
      </c>
      <c r="P72">
        <v>143.53</v>
      </c>
      <c r="Q72">
        <v>47.83</v>
      </c>
      <c r="R72">
        <v>4.92</v>
      </c>
      <c r="S72">
        <v>18.7</v>
      </c>
      <c r="T72">
        <v>68.52</v>
      </c>
      <c r="U72" s="114">
        <f t="shared" si="9"/>
        <v>283.5</v>
      </c>
      <c r="V72" s="112">
        <f t="shared" si="10"/>
        <v>0</v>
      </c>
      <c r="Y72">
        <f>BAWANA!AW72+BAWANA!AX72</f>
        <v>0</v>
      </c>
      <c r="Z72">
        <f>BAWANA!BD72+BAWANA!BE72</f>
        <v>31.5</v>
      </c>
      <c r="AA72">
        <f>BAWANA!X72+BAWANA!Y72</f>
        <v>0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283.5</v>
      </c>
      <c r="E73">
        <f>BAWANA!AM73</f>
        <v>0</v>
      </c>
      <c r="F73">
        <f t="shared" si="11"/>
        <v>256</v>
      </c>
      <c r="G73">
        <f t="shared" si="12"/>
        <v>283.5</v>
      </c>
      <c r="H73" s="112"/>
      <c r="I73">
        <f>BRPL_EOD!AI73+BRPL_EOD!AJ73</f>
        <v>143.53</v>
      </c>
      <c r="J73">
        <f>BYPL_EOD!AI73+BYPL_EOD!AJ73</f>
        <v>47.83</v>
      </c>
      <c r="K73">
        <f>MES_EOD!AI73+MES_EOD!AJ73</f>
        <v>4.92</v>
      </c>
      <c r="L73">
        <f>NDMC_EOD!AI73+NDMC_EOD!AJ73</f>
        <v>18.7</v>
      </c>
      <c r="M73">
        <f>TPDDL_EOD!AI73+TPDDL_EOD!AJ73</f>
        <v>68.52</v>
      </c>
      <c r="N73">
        <f t="shared" si="7"/>
        <v>283.5</v>
      </c>
      <c r="O73" s="112">
        <f t="shared" si="8"/>
        <v>0</v>
      </c>
      <c r="P73">
        <v>143.53</v>
      </c>
      <c r="Q73">
        <v>47.83</v>
      </c>
      <c r="R73">
        <v>4.92</v>
      </c>
      <c r="S73">
        <v>18.7</v>
      </c>
      <c r="T73">
        <v>68.52</v>
      </c>
      <c r="U73" s="114">
        <f t="shared" si="9"/>
        <v>283.5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143.53</v>
      </c>
      <c r="J74">
        <f>BYPL_EOD!AI74+BYPL_EOD!AJ74</f>
        <v>47.83</v>
      </c>
      <c r="K74">
        <f>MES_EOD!AI74+MES_EOD!AJ74</f>
        <v>4.92</v>
      </c>
      <c r="L74">
        <f>NDMC_EOD!AI74+NDMC_EOD!AJ74</f>
        <v>18.7</v>
      </c>
      <c r="M74">
        <f>TPDDL_EOD!AI74+TPDDL_EOD!AJ74</f>
        <v>68.52</v>
      </c>
      <c r="N74">
        <f t="shared" si="7"/>
        <v>283.5</v>
      </c>
      <c r="O74" s="112">
        <f t="shared" si="8"/>
        <v>0</v>
      </c>
      <c r="P74">
        <v>143.53</v>
      </c>
      <c r="Q74">
        <v>47.83</v>
      </c>
      <c r="R74">
        <v>4.92</v>
      </c>
      <c r="S74">
        <v>18.7</v>
      </c>
      <c r="T74">
        <v>68.52</v>
      </c>
      <c r="U74" s="114">
        <f t="shared" si="9"/>
        <v>283.5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145.80000000000001</v>
      </c>
      <c r="J75">
        <f>BYPL_EOD!AI75+BYPL_EOD!AJ75</f>
        <v>48.59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288</v>
      </c>
      <c r="O75" s="112">
        <f t="shared" si="8"/>
        <v>0</v>
      </c>
      <c r="P75">
        <v>145.80000000000001</v>
      </c>
      <c r="Q75">
        <v>48.59</v>
      </c>
      <c r="R75">
        <v>5</v>
      </c>
      <c r="S75">
        <v>19</v>
      </c>
      <c r="T75">
        <v>69.61</v>
      </c>
      <c r="U75" s="114">
        <f t="shared" si="9"/>
        <v>288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145.80000000000001</v>
      </c>
      <c r="J76">
        <f>BYPL_EOD!AI76+BYPL_EOD!AJ76</f>
        <v>48.59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288</v>
      </c>
      <c r="O76" s="112">
        <f t="shared" si="8"/>
        <v>0</v>
      </c>
      <c r="P76">
        <v>145.80000000000001</v>
      </c>
      <c r="Q76">
        <v>48.59</v>
      </c>
      <c r="R76">
        <v>5</v>
      </c>
      <c r="S76">
        <v>19</v>
      </c>
      <c r="T76">
        <v>69.61</v>
      </c>
      <c r="U76" s="114">
        <f t="shared" si="9"/>
        <v>288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145.80000000000001</v>
      </c>
      <c r="J77">
        <f>BYPL_EOD!AI77+BYPL_EOD!AJ77</f>
        <v>48.59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288</v>
      </c>
      <c r="O77" s="112">
        <f t="shared" si="8"/>
        <v>0</v>
      </c>
      <c r="P77">
        <v>145.80000000000001</v>
      </c>
      <c r="Q77">
        <v>48.59</v>
      </c>
      <c r="R77">
        <v>5</v>
      </c>
      <c r="S77">
        <v>19</v>
      </c>
      <c r="T77">
        <v>69.61</v>
      </c>
      <c r="U77" s="114">
        <f t="shared" si="9"/>
        <v>288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145.80000000000001</v>
      </c>
      <c r="J78">
        <f>BYPL_EOD!AI78+BYPL_EOD!AJ78</f>
        <v>48.59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288</v>
      </c>
      <c r="O78" s="112">
        <f t="shared" si="8"/>
        <v>0</v>
      </c>
      <c r="P78">
        <v>145.80000000000001</v>
      </c>
      <c r="Q78">
        <v>48.59</v>
      </c>
      <c r="R78">
        <v>5</v>
      </c>
      <c r="S78">
        <v>19</v>
      </c>
      <c r="T78">
        <v>69.61</v>
      </c>
      <c r="U78" s="114">
        <f t="shared" si="9"/>
        <v>288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5.3369900000000055</v>
      </c>
      <c r="E99" s="114">
        <f t="shared" si="14"/>
        <v>0</v>
      </c>
      <c r="F99" s="114">
        <f t="shared" si="14"/>
        <v>6.1440000000000001</v>
      </c>
      <c r="G99" s="114">
        <f t="shared" si="14"/>
        <v>5.3369900000000055</v>
      </c>
      <c r="H99" s="114"/>
      <c r="I99" s="114">
        <f t="shared" si="14"/>
        <v>2.1428075000000026</v>
      </c>
      <c r="J99" s="114">
        <f t="shared" si="14"/>
        <v>1.1730125000000011</v>
      </c>
      <c r="K99" s="114">
        <f t="shared" si="14"/>
        <v>0.11992000000000001</v>
      </c>
      <c r="L99" s="114">
        <f t="shared" si="14"/>
        <v>0.46774000000000049</v>
      </c>
      <c r="M99" s="114">
        <f t="shared" si="14"/>
        <v>1.4333000000000002</v>
      </c>
      <c r="N99" s="114">
        <f t="shared" si="14"/>
        <v>5.336779999999993</v>
      </c>
      <c r="O99" s="114">
        <f t="shared" si="14"/>
        <v>2.099999999994111E-4</v>
      </c>
      <c r="P99" s="114">
        <f t="shared" si="14"/>
        <v>2.142888924923974</v>
      </c>
      <c r="Q99" s="114">
        <f t="shared" si="14"/>
        <v>1.1730602194636914</v>
      </c>
      <c r="R99" s="114">
        <f t="shared" si="14"/>
        <v>0.11992487490945131</v>
      </c>
      <c r="S99" s="114">
        <f t="shared" si="14"/>
        <v>0.46775908292409107</v>
      </c>
      <c r="T99" s="114">
        <f t="shared" si="14"/>
        <v>1.4333568977787934</v>
      </c>
      <c r="U99" s="114">
        <f t="shared" si="14"/>
        <v>5.3369900000000055</v>
      </c>
      <c r="V99" s="114">
        <f t="shared" si="10"/>
        <v>0</v>
      </c>
      <c r="Y99" s="114">
        <f>SUM(Y3:Y98)/4000</f>
        <v>0.56339499999999976</v>
      </c>
      <c r="Z99" s="114">
        <f t="shared" ref="Z99:AD99" si="15">SUM(Z3:Z98)/4000</f>
        <v>0.67842499999999906</v>
      </c>
      <c r="AA99" s="114">
        <f t="shared" si="15"/>
        <v>0.56339499999999976</v>
      </c>
      <c r="AB99" s="114">
        <f t="shared" si="15"/>
        <v>0.67842499999999906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34.534799999999997</v>
      </c>
      <c r="G3">
        <v>0</v>
      </c>
      <c r="H3">
        <v>0</v>
      </c>
      <c r="I3">
        <v>14.247999999999999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6.6239999999999997</v>
      </c>
      <c r="AS3">
        <v>5.3807999999999998</v>
      </c>
      <c r="AT3">
        <v>20.001799999999999</v>
      </c>
      <c r="AU3">
        <v>0</v>
      </c>
      <c r="AV3">
        <v>30.975000000000001</v>
      </c>
      <c r="AW3">
        <v>35.838000000000001</v>
      </c>
      <c r="AX3">
        <v>67.951999999999998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2579.4759459999996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34.534799999999997</v>
      </c>
      <c r="G4">
        <v>0</v>
      </c>
      <c r="H4">
        <v>0</v>
      </c>
      <c r="I4">
        <v>14.247999999999999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49.68</v>
      </c>
      <c r="AS4">
        <v>5.3807999999999998</v>
      </c>
      <c r="AT4">
        <v>20.001799999999999</v>
      </c>
      <c r="AU4">
        <v>0</v>
      </c>
      <c r="AV4">
        <v>30.975000000000001</v>
      </c>
      <c r="AW4">
        <v>35.838000000000001</v>
      </c>
      <c r="AX4">
        <v>67.951999999999998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2622.5319460000001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34.534799999999997</v>
      </c>
      <c r="G5">
        <v>0</v>
      </c>
      <c r="H5">
        <v>0</v>
      </c>
      <c r="I5">
        <v>14.247999999999999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2.3239999999999998</v>
      </c>
      <c r="AM5">
        <v>0</v>
      </c>
      <c r="AN5">
        <v>0.57389999999999997</v>
      </c>
      <c r="AO5">
        <v>0</v>
      </c>
      <c r="AP5">
        <v>3.2025000000000001</v>
      </c>
      <c r="AQ5">
        <v>0</v>
      </c>
      <c r="AR5">
        <v>49.68</v>
      </c>
      <c r="AS5">
        <v>24.75168</v>
      </c>
      <c r="AT5">
        <v>20.001799999999999</v>
      </c>
      <c r="AU5">
        <v>0</v>
      </c>
      <c r="AV5">
        <v>30.975000000000001</v>
      </c>
      <c r="AW5">
        <v>35.838000000000001</v>
      </c>
      <c r="AX5">
        <v>67.951999999999998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2641.9028259999995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34.534799999999997</v>
      </c>
      <c r="G6">
        <v>0</v>
      </c>
      <c r="H6">
        <v>0</v>
      </c>
      <c r="I6">
        <v>14.247999999999999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2.3239999999999998</v>
      </c>
      <c r="AM6">
        <v>0</v>
      </c>
      <c r="AN6">
        <v>0.57389999999999997</v>
      </c>
      <c r="AO6">
        <v>0</v>
      </c>
      <c r="AP6">
        <v>3.2025000000000001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30.975000000000001</v>
      </c>
      <c r="AW6">
        <v>35.838000000000001</v>
      </c>
      <c r="AX6">
        <v>67.951999999999998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2601.0548259999996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34.534799999999997</v>
      </c>
      <c r="G7">
        <v>0</v>
      </c>
      <c r="H7">
        <v>0</v>
      </c>
      <c r="I7">
        <v>14.247999999999999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2.3239999999999998</v>
      </c>
      <c r="AM7">
        <v>0</v>
      </c>
      <c r="AN7">
        <v>0.57389999999999997</v>
      </c>
      <c r="AO7">
        <v>0</v>
      </c>
      <c r="AP7">
        <v>3.2025000000000001</v>
      </c>
      <c r="AQ7">
        <v>0</v>
      </c>
      <c r="AR7">
        <v>8.8320000000000007</v>
      </c>
      <c r="AS7">
        <v>24.75168</v>
      </c>
      <c r="AT7">
        <v>20.001799999999999</v>
      </c>
      <c r="AU7">
        <v>0</v>
      </c>
      <c r="AV7">
        <v>30.975000000000001</v>
      </c>
      <c r="AW7">
        <v>35.838000000000001</v>
      </c>
      <c r="AX7">
        <v>67.951999999999998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2601.0548259999996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34.534799999999997</v>
      </c>
      <c r="G8">
        <v>0</v>
      </c>
      <c r="H8">
        <v>0</v>
      </c>
      <c r="I8">
        <v>14.247999999999999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0.57389999999999997</v>
      </c>
      <c r="AO8">
        <v>0</v>
      </c>
      <c r="AP8">
        <v>3.2025000000000001</v>
      </c>
      <c r="AQ8">
        <v>0</v>
      </c>
      <c r="AR8">
        <v>8.8320000000000007</v>
      </c>
      <c r="AS8">
        <v>24.75168</v>
      </c>
      <c r="AT8">
        <v>20.001799999999999</v>
      </c>
      <c r="AU8">
        <v>0</v>
      </c>
      <c r="AV8">
        <v>30.975000000000001</v>
      </c>
      <c r="AW8">
        <v>35.838000000000001</v>
      </c>
      <c r="AX8">
        <v>67.951999999999998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2601.0548259999996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34.534799999999997</v>
      </c>
      <c r="G9">
        <v>0</v>
      </c>
      <c r="H9">
        <v>0</v>
      </c>
      <c r="I9">
        <v>14.247999999999999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0.57389999999999997</v>
      </c>
      <c r="AO9">
        <v>0</v>
      </c>
      <c r="AP9">
        <v>3.2025000000000001</v>
      </c>
      <c r="AQ9">
        <v>0</v>
      </c>
      <c r="AR9">
        <v>8.8320000000000007</v>
      </c>
      <c r="AS9">
        <v>10.089</v>
      </c>
      <c r="AT9">
        <v>20.001799999999999</v>
      </c>
      <c r="AU9">
        <v>0</v>
      </c>
      <c r="AV9">
        <v>30.975000000000001</v>
      </c>
      <c r="AW9">
        <v>35.838000000000001</v>
      </c>
      <c r="AX9">
        <v>67.951999999999998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2586.3921460000001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34.534799999999997</v>
      </c>
      <c r="G10">
        <v>0</v>
      </c>
      <c r="H10">
        <v>0</v>
      </c>
      <c r="I10">
        <v>14.247999999999999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0.57389999999999997</v>
      </c>
      <c r="AO10">
        <v>0</v>
      </c>
      <c r="AP10">
        <v>3.2025000000000001</v>
      </c>
      <c r="AQ10">
        <v>0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30.975000000000001</v>
      </c>
      <c r="AW10">
        <v>35.838000000000001</v>
      </c>
      <c r="AX10">
        <v>67.951999999999998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2585.7195460000003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34.534799999999997</v>
      </c>
      <c r="G11">
        <v>0</v>
      </c>
      <c r="H11">
        <v>0</v>
      </c>
      <c r="I11">
        <v>14.247999999999999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0.57389999999999997</v>
      </c>
      <c r="AO11">
        <v>0</v>
      </c>
      <c r="AP11">
        <v>3.2025000000000001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30.975000000000001</v>
      </c>
      <c r="AW11">
        <v>35.838000000000001</v>
      </c>
      <c r="AX11">
        <v>67.951999999999998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2596.1775459999999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34.534799999999997</v>
      </c>
      <c r="G12">
        <v>0</v>
      </c>
      <c r="H12">
        <v>0</v>
      </c>
      <c r="I12">
        <v>14.247999999999999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79.376220000000004</v>
      </c>
      <c r="AM12">
        <v>0</v>
      </c>
      <c r="AN12">
        <v>0.57389999999999997</v>
      </c>
      <c r="AO12">
        <v>0</v>
      </c>
      <c r="AP12">
        <v>3.2025000000000001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30.975000000000001</v>
      </c>
      <c r="AW12">
        <v>35.838000000000001</v>
      </c>
      <c r="AX12">
        <v>67.951999999999998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2662.7717659999998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34.534799999999997</v>
      </c>
      <c r="G13">
        <v>0</v>
      </c>
      <c r="H13">
        <v>0</v>
      </c>
      <c r="I13">
        <v>14.247999999999999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79.376220000000004</v>
      </c>
      <c r="AM13">
        <v>0</v>
      </c>
      <c r="AN13">
        <v>0.57389999999999997</v>
      </c>
      <c r="AO13">
        <v>0</v>
      </c>
      <c r="AP13">
        <v>11.922267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30.975000000000001</v>
      </c>
      <c r="AW13">
        <v>35.838000000000001</v>
      </c>
      <c r="AX13">
        <v>67.951999999999998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2671.4915330000003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34.534799999999997</v>
      </c>
      <c r="G14">
        <v>0</v>
      </c>
      <c r="H14">
        <v>0</v>
      </c>
      <c r="I14">
        <v>14.247999999999999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79.376220000000004</v>
      </c>
      <c r="AM14">
        <v>0</v>
      </c>
      <c r="AN14">
        <v>0.57389999999999997</v>
      </c>
      <c r="AO14">
        <v>0</v>
      </c>
      <c r="AP14">
        <v>11.922267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30.975000000000001</v>
      </c>
      <c r="AW14">
        <v>35.838000000000001</v>
      </c>
      <c r="AX14">
        <v>67.951999999999998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2671.4915330000003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34.534799999999997</v>
      </c>
      <c r="G15">
        <v>0</v>
      </c>
      <c r="H15">
        <v>0</v>
      </c>
      <c r="I15">
        <v>14.247999999999999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59.359499999999997</v>
      </c>
      <c r="P15">
        <v>136.875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79.376220000000004</v>
      </c>
      <c r="AM15">
        <v>0</v>
      </c>
      <c r="AN15">
        <v>0.57389999999999997</v>
      </c>
      <c r="AO15">
        <v>0</v>
      </c>
      <c r="AP15">
        <v>11.922267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30.975000000000001</v>
      </c>
      <c r="AW15">
        <v>35.838000000000001</v>
      </c>
      <c r="AX15">
        <v>67.951999999999998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2607.1854080000003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34.534799999999997</v>
      </c>
      <c r="G16">
        <v>0</v>
      </c>
      <c r="H16">
        <v>0</v>
      </c>
      <c r="I16">
        <v>14.247999999999999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59.359499999999997</v>
      </c>
      <c r="P16">
        <v>136.875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0.57389999999999997</v>
      </c>
      <c r="AO16">
        <v>0</v>
      </c>
      <c r="AP16">
        <v>11.922267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30.975000000000001</v>
      </c>
      <c r="AW16">
        <v>35.838000000000001</v>
      </c>
      <c r="AX16">
        <v>67.951999999999998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2540.5911880000003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34.534799999999997</v>
      </c>
      <c r="G17">
        <v>0</v>
      </c>
      <c r="H17">
        <v>0</v>
      </c>
      <c r="I17">
        <v>14.247999999999999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59.359499999999997</v>
      </c>
      <c r="P17">
        <v>136.875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0.57389999999999997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30.975000000000001</v>
      </c>
      <c r="AW17">
        <v>35.838000000000001</v>
      </c>
      <c r="AX17">
        <v>67.951999999999998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2531.8714209999998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34.534799999999997</v>
      </c>
      <c r="G18">
        <v>0</v>
      </c>
      <c r="H18">
        <v>0</v>
      </c>
      <c r="I18">
        <v>14.247999999999999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59.359499999999997</v>
      </c>
      <c r="P18">
        <v>136.875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0.57389999999999997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30.975000000000001</v>
      </c>
      <c r="AW18">
        <v>35.838000000000001</v>
      </c>
      <c r="AX18">
        <v>67.951999999999998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2531.8714209999998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34.534799999999997</v>
      </c>
      <c r="G19">
        <v>0</v>
      </c>
      <c r="H19">
        <v>0</v>
      </c>
      <c r="I19">
        <v>14.247999999999999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59.359499999999997</v>
      </c>
      <c r="P19">
        <v>135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30.975000000000001</v>
      </c>
      <c r="AW19">
        <v>35.838000000000001</v>
      </c>
      <c r="AX19">
        <v>67.951999999999998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2529.9964209999998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34.534799999999997</v>
      </c>
      <c r="G20">
        <v>0</v>
      </c>
      <c r="H20">
        <v>0</v>
      </c>
      <c r="I20">
        <v>14.247999999999999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59.359499999999997</v>
      </c>
      <c r="P20">
        <v>135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30.975000000000001</v>
      </c>
      <c r="AW20">
        <v>35.838000000000001</v>
      </c>
      <c r="AX20">
        <v>67.951999999999998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2529.9964209999998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34.534799999999997</v>
      </c>
      <c r="G21">
        <v>0</v>
      </c>
      <c r="H21">
        <v>0</v>
      </c>
      <c r="I21">
        <v>14.247999999999999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59.359499999999997</v>
      </c>
      <c r="P21">
        <v>135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6.6239999999999997</v>
      </c>
      <c r="AS21">
        <v>9.4163999999999994</v>
      </c>
      <c r="AT21">
        <v>20.001799999999999</v>
      </c>
      <c r="AU21">
        <v>0</v>
      </c>
      <c r="AV21">
        <v>30.975000000000001</v>
      </c>
      <c r="AW21">
        <v>35.838000000000001</v>
      </c>
      <c r="AX21">
        <v>67.951999999999998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2527.7884210000002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34.534799999999997</v>
      </c>
      <c r="G22">
        <v>0</v>
      </c>
      <c r="H22">
        <v>0</v>
      </c>
      <c r="I22">
        <v>14.247999999999999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59.359499999999997</v>
      </c>
      <c r="P22">
        <v>135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0.57389999999999997</v>
      </c>
      <c r="AO22">
        <v>0</v>
      </c>
      <c r="AP22">
        <v>3.2025000000000001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30.975000000000001</v>
      </c>
      <c r="AW22">
        <v>35.838000000000001</v>
      </c>
      <c r="AX22">
        <v>67.951999999999998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2527.7884210000002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34.534799999999997</v>
      </c>
      <c r="G23">
        <v>0</v>
      </c>
      <c r="H23">
        <v>0</v>
      </c>
      <c r="I23">
        <v>14.247999999999999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59.359499999999997</v>
      </c>
      <c r="P23">
        <v>135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0.57389999999999997</v>
      </c>
      <c r="AO23">
        <v>0</v>
      </c>
      <c r="AP23">
        <v>3.2025000000000001</v>
      </c>
      <c r="AQ23">
        <v>0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30.975000000000001</v>
      </c>
      <c r="AW23">
        <v>35.838000000000001</v>
      </c>
      <c r="AX23">
        <v>67.951999999999998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2536.2704210000002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34.534799999999997</v>
      </c>
      <c r="G24">
        <v>0</v>
      </c>
      <c r="H24">
        <v>0</v>
      </c>
      <c r="I24">
        <v>14.247999999999999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59.359499999999997</v>
      </c>
      <c r="P24">
        <v>135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0.57389999999999997</v>
      </c>
      <c r="AO24">
        <v>0</v>
      </c>
      <c r="AP24">
        <v>3.2025000000000001</v>
      </c>
      <c r="AQ24">
        <v>14.49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30.975000000000001</v>
      </c>
      <c r="AW24">
        <v>35.838000000000001</v>
      </c>
      <c r="AX24">
        <v>67.951999999999998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2569.7004209999996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34.534799999999997</v>
      </c>
      <c r="G25">
        <v>0</v>
      </c>
      <c r="H25">
        <v>0</v>
      </c>
      <c r="I25">
        <v>14.247999999999999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59.359499999999997</v>
      </c>
      <c r="P25">
        <v>135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0.57389999999999997</v>
      </c>
      <c r="AO25">
        <v>0</v>
      </c>
      <c r="AP25">
        <v>3.2025000000000001</v>
      </c>
      <c r="AQ25">
        <v>14.994</v>
      </c>
      <c r="AR25">
        <v>6.6239999999999997</v>
      </c>
      <c r="AS25">
        <v>9.4163999999999994</v>
      </c>
      <c r="AT25">
        <v>20.001799999999999</v>
      </c>
      <c r="AU25">
        <v>0</v>
      </c>
      <c r="AV25">
        <v>30.975000000000001</v>
      </c>
      <c r="AW25">
        <v>35.838000000000001</v>
      </c>
      <c r="AX25">
        <v>67.951999999999998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2602.3144609999999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34.534799999999997</v>
      </c>
      <c r="G26">
        <v>0</v>
      </c>
      <c r="H26">
        <v>0</v>
      </c>
      <c r="I26">
        <v>14.247999999999999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59.359499999999997</v>
      </c>
      <c r="P26">
        <v>135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98.34375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0.57389999999999997</v>
      </c>
      <c r="AO26">
        <v>0</v>
      </c>
      <c r="AP26">
        <v>3.2025000000000001</v>
      </c>
      <c r="AQ26">
        <v>31.122</v>
      </c>
      <c r="AR26">
        <v>6.6239999999999997</v>
      </c>
      <c r="AS26">
        <v>9.4163999999999994</v>
      </c>
      <c r="AT26">
        <v>20.001799999999999</v>
      </c>
      <c r="AU26">
        <v>0</v>
      </c>
      <c r="AV26">
        <v>30.975000000000001</v>
      </c>
      <c r="AW26">
        <v>35.838000000000001</v>
      </c>
      <c r="AX26">
        <v>67.951999999999998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2679.0460489999996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34.317599999999999</v>
      </c>
      <c r="G27">
        <v>0</v>
      </c>
      <c r="H27">
        <v>0</v>
      </c>
      <c r="I27">
        <v>14.247999999999999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59.359499999999997</v>
      </c>
      <c r="P27">
        <v>135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98.34375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10.536032000000001</v>
      </c>
      <c r="AN27">
        <v>0.57389999999999997</v>
      </c>
      <c r="AO27">
        <v>0</v>
      </c>
      <c r="AP27">
        <v>3.2025000000000001</v>
      </c>
      <c r="AQ27">
        <v>46.683</v>
      </c>
      <c r="AR27">
        <v>6.6239999999999997</v>
      </c>
      <c r="AS27">
        <v>9.4163999999999994</v>
      </c>
      <c r="AT27">
        <v>20.001799999999999</v>
      </c>
      <c r="AU27">
        <v>0</v>
      </c>
      <c r="AV27">
        <v>30.975000000000001</v>
      </c>
      <c r="AW27">
        <v>35.838000000000001</v>
      </c>
      <c r="AX27">
        <v>67.951999999999998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2797.5585209999999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34.317599999999999</v>
      </c>
      <c r="G28">
        <v>0</v>
      </c>
      <c r="H28">
        <v>0</v>
      </c>
      <c r="I28">
        <v>14.247999999999999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59.359499999999997</v>
      </c>
      <c r="P28">
        <v>135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98.34375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0.57389999999999997</v>
      </c>
      <c r="AO28">
        <v>0</v>
      </c>
      <c r="AP28">
        <v>3.2025000000000001</v>
      </c>
      <c r="AQ28">
        <v>62.244</v>
      </c>
      <c r="AR28">
        <v>6.6239999999999997</v>
      </c>
      <c r="AS28">
        <v>9.4163999999999994</v>
      </c>
      <c r="AT28">
        <v>20.001799999999999</v>
      </c>
      <c r="AU28">
        <v>0</v>
      </c>
      <c r="AV28">
        <v>30.975000000000001</v>
      </c>
      <c r="AW28">
        <v>35.838000000000001</v>
      </c>
      <c r="AX28">
        <v>67.951999999999998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2907.8400769999998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34.317599999999999</v>
      </c>
      <c r="G29">
        <v>0</v>
      </c>
      <c r="H29">
        <v>0</v>
      </c>
      <c r="I29">
        <v>14.247999999999999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59.359499999999997</v>
      </c>
      <c r="P29">
        <v>135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98.34375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0.57389999999999997</v>
      </c>
      <c r="AO29">
        <v>0</v>
      </c>
      <c r="AP29">
        <v>3.2025000000000001</v>
      </c>
      <c r="AQ29">
        <v>62.244</v>
      </c>
      <c r="AR29">
        <v>6.6239999999999997</v>
      </c>
      <c r="AS29">
        <v>9.4163999999999994</v>
      </c>
      <c r="AT29">
        <v>20.001799999999999</v>
      </c>
      <c r="AU29">
        <v>0</v>
      </c>
      <c r="AV29">
        <v>30.975000000000001</v>
      </c>
      <c r="AW29">
        <v>35.838000000000001</v>
      </c>
      <c r="AX29">
        <v>67.951999999999998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2921.2700769999992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34.317599999999999</v>
      </c>
      <c r="G30">
        <v>0</v>
      </c>
      <c r="H30">
        <v>0</v>
      </c>
      <c r="I30">
        <v>14.247999999999999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59.359499999999997</v>
      </c>
      <c r="P30">
        <v>135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98.34375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0.57389999999999997</v>
      </c>
      <c r="AO30">
        <v>0</v>
      </c>
      <c r="AP30">
        <v>3.2025000000000001</v>
      </c>
      <c r="AQ30">
        <v>62.244</v>
      </c>
      <c r="AR30">
        <v>6.6239999999999997</v>
      </c>
      <c r="AS30">
        <v>9.4163999999999994</v>
      </c>
      <c r="AT30">
        <v>20.001799999999999</v>
      </c>
      <c r="AU30">
        <v>0</v>
      </c>
      <c r="AV30">
        <v>30.975000000000001</v>
      </c>
      <c r="AW30">
        <v>35.838000000000001</v>
      </c>
      <c r="AX30">
        <v>67.951999999999998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2921.2700769999992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34.317599999999999</v>
      </c>
      <c r="G31">
        <v>0</v>
      </c>
      <c r="H31">
        <v>0</v>
      </c>
      <c r="I31">
        <v>14.247999999999999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59.359499999999997</v>
      </c>
      <c r="P31">
        <v>135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98.34375</v>
      </c>
      <c r="Y31">
        <v>0</v>
      </c>
      <c r="Z31">
        <v>13.041600000000001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0.57389999999999997</v>
      </c>
      <c r="AO31">
        <v>0</v>
      </c>
      <c r="AP31">
        <v>3.2025000000000001</v>
      </c>
      <c r="AQ31">
        <v>62.244</v>
      </c>
      <c r="AR31">
        <v>8.8320000000000007</v>
      </c>
      <c r="AS31">
        <v>9.4163999999999994</v>
      </c>
      <c r="AT31">
        <v>20.001799999999999</v>
      </c>
      <c r="AU31">
        <v>0</v>
      </c>
      <c r="AV31">
        <v>30.975000000000001</v>
      </c>
      <c r="AW31">
        <v>35.838000000000001</v>
      </c>
      <c r="AX31">
        <v>67.951999999999998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2943.6330179999995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34.317599999999999</v>
      </c>
      <c r="G32">
        <v>0</v>
      </c>
      <c r="H32">
        <v>0</v>
      </c>
      <c r="I32">
        <v>14.247999999999999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59.359499999999997</v>
      </c>
      <c r="P32">
        <v>135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98.34375</v>
      </c>
      <c r="Y32">
        <v>0</v>
      </c>
      <c r="Z32">
        <v>13.041600000000001</v>
      </c>
      <c r="AA32">
        <v>26.07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12.782</v>
      </c>
      <c r="AM32">
        <v>10.536032000000001</v>
      </c>
      <c r="AN32">
        <v>0.57389999999999997</v>
      </c>
      <c r="AO32">
        <v>0</v>
      </c>
      <c r="AP32">
        <v>3.2025000000000001</v>
      </c>
      <c r="AQ32">
        <v>62.244</v>
      </c>
      <c r="AR32">
        <v>8.8320000000000007</v>
      </c>
      <c r="AS32">
        <v>9.4163999999999994</v>
      </c>
      <c r="AT32">
        <v>20.001799999999999</v>
      </c>
      <c r="AU32">
        <v>0</v>
      </c>
      <c r="AV32">
        <v>30.975000000000001</v>
      </c>
      <c r="AW32">
        <v>35.838000000000001</v>
      </c>
      <c r="AX32">
        <v>67.951999999999998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2930.2030180000002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34.317599999999999</v>
      </c>
      <c r="G33">
        <v>0</v>
      </c>
      <c r="H33">
        <v>0</v>
      </c>
      <c r="I33">
        <v>14.247999999999999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59.359499999999997</v>
      </c>
      <c r="P33">
        <v>135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98.34375</v>
      </c>
      <c r="Y33">
        <v>0</v>
      </c>
      <c r="Z33">
        <v>13.041600000000001</v>
      </c>
      <c r="AA33">
        <v>13.43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79.376220000000004</v>
      </c>
      <c r="AM33">
        <v>10.536032000000001</v>
      </c>
      <c r="AN33">
        <v>0.57389999999999997</v>
      </c>
      <c r="AO33">
        <v>0</v>
      </c>
      <c r="AP33">
        <v>3.2025000000000001</v>
      </c>
      <c r="AQ33">
        <v>62.244</v>
      </c>
      <c r="AR33">
        <v>49.68</v>
      </c>
      <c r="AS33">
        <v>9.4163999999999994</v>
      </c>
      <c r="AT33">
        <v>20.001799999999999</v>
      </c>
      <c r="AU33">
        <v>0</v>
      </c>
      <c r="AV33">
        <v>30.975000000000001</v>
      </c>
      <c r="AW33">
        <v>35.838000000000001</v>
      </c>
      <c r="AX33">
        <v>67.951999999999998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3012.4738259999995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34.317599999999999</v>
      </c>
      <c r="G34">
        <v>0</v>
      </c>
      <c r="H34">
        <v>0</v>
      </c>
      <c r="I34">
        <v>14.247999999999999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59.359499999999997</v>
      </c>
      <c r="P34">
        <v>135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98.34375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79.376220000000004</v>
      </c>
      <c r="AM34">
        <v>10.536032000000001</v>
      </c>
      <c r="AN34">
        <v>0.57389999999999997</v>
      </c>
      <c r="AO34">
        <v>0</v>
      </c>
      <c r="AP34">
        <v>3.2025000000000001</v>
      </c>
      <c r="AQ34">
        <v>62.244</v>
      </c>
      <c r="AR34">
        <v>49.68</v>
      </c>
      <c r="AS34">
        <v>9.4163999999999994</v>
      </c>
      <c r="AT34">
        <v>20.001799999999999</v>
      </c>
      <c r="AU34">
        <v>0</v>
      </c>
      <c r="AV34">
        <v>30.975000000000001</v>
      </c>
      <c r="AW34">
        <v>35.838000000000001</v>
      </c>
      <c r="AX34">
        <v>67.951999999999998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2906.6480769999998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34.317599999999999</v>
      </c>
      <c r="G35">
        <v>0</v>
      </c>
      <c r="H35">
        <v>0</v>
      </c>
      <c r="I35">
        <v>14.247999999999999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59.359499999999997</v>
      </c>
      <c r="P35">
        <v>135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98.34375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79.376220000000004</v>
      </c>
      <c r="AM35">
        <v>10.536032000000001</v>
      </c>
      <c r="AN35">
        <v>0.57389999999999997</v>
      </c>
      <c r="AO35">
        <v>0</v>
      </c>
      <c r="AP35">
        <v>3.2025000000000001</v>
      </c>
      <c r="AQ35">
        <v>46.683</v>
      </c>
      <c r="AR35">
        <v>6.6239999999999997</v>
      </c>
      <c r="AS35">
        <v>9.4163999999999994</v>
      </c>
      <c r="AT35">
        <v>20.001799999999999</v>
      </c>
      <c r="AU35">
        <v>0</v>
      </c>
      <c r="AV35">
        <v>30.45</v>
      </c>
      <c r="AW35">
        <v>35.838000000000001</v>
      </c>
      <c r="AX35">
        <v>67.951999999999998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2771.9252009999991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34.317599999999999</v>
      </c>
      <c r="G36">
        <v>0</v>
      </c>
      <c r="H36">
        <v>0</v>
      </c>
      <c r="I36">
        <v>14.247999999999999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59.359499999999997</v>
      </c>
      <c r="P36">
        <v>135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98.34375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79.376220000000004</v>
      </c>
      <c r="AM36">
        <v>10.536032000000001</v>
      </c>
      <c r="AN36">
        <v>0.57389999999999997</v>
      </c>
      <c r="AO36">
        <v>0</v>
      </c>
      <c r="AP36">
        <v>3.2025000000000001</v>
      </c>
      <c r="AQ36">
        <v>44.1</v>
      </c>
      <c r="AR36">
        <v>6.6239999999999997</v>
      </c>
      <c r="AS36">
        <v>9.4163999999999994</v>
      </c>
      <c r="AT36">
        <v>20.001799999999999</v>
      </c>
      <c r="AU36">
        <v>0</v>
      </c>
      <c r="AV36">
        <v>30.45</v>
      </c>
      <c r="AW36">
        <v>35.838000000000001</v>
      </c>
      <c r="AX36">
        <v>67.951999999999998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2741.2661649999991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34.317599999999999</v>
      </c>
      <c r="G37">
        <v>0</v>
      </c>
      <c r="H37">
        <v>0</v>
      </c>
      <c r="I37">
        <v>14.247999999999999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59.359499999999997</v>
      </c>
      <c r="P37">
        <v>135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12.782</v>
      </c>
      <c r="AM37">
        <v>5.2786799999999996</v>
      </c>
      <c r="AN37">
        <v>0.57389999999999997</v>
      </c>
      <c r="AO37">
        <v>0</v>
      </c>
      <c r="AP37">
        <v>3.2025000000000001</v>
      </c>
      <c r="AQ37">
        <v>44.1</v>
      </c>
      <c r="AR37">
        <v>6.6239999999999997</v>
      </c>
      <c r="AS37">
        <v>9.4163999999999994</v>
      </c>
      <c r="AT37">
        <v>20.001799999999999</v>
      </c>
      <c r="AU37">
        <v>0</v>
      </c>
      <c r="AV37">
        <v>30.45</v>
      </c>
      <c r="AW37">
        <v>35.838000000000001</v>
      </c>
      <c r="AX37">
        <v>67.951999999999998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2643.9537929999997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34.317599999999999</v>
      </c>
      <c r="G38">
        <v>0</v>
      </c>
      <c r="H38">
        <v>0</v>
      </c>
      <c r="I38">
        <v>14.247999999999999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59.359499999999997</v>
      </c>
      <c r="P38">
        <v>135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2.3239999999999998</v>
      </c>
      <c r="AM38">
        <v>5.2786799999999996</v>
      </c>
      <c r="AN38">
        <v>0.57389999999999997</v>
      </c>
      <c r="AO38">
        <v>0</v>
      </c>
      <c r="AP38">
        <v>3.2025000000000001</v>
      </c>
      <c r="AQ38">
        <v>44.1</v>
      </c>
      <c r="AR38">
        <v>6.6239999999999997</v>
      </c>
      <c r="AS38">
        <v>10.089</v>
      </c>
      <c r="AT38">
        <v>20.001799999999999</v>
      </c>
      <c r="AU38">
        <v>0</v>
      </c>
      <c r="AV38">
        <v>30.45</v>
      </c>
      <c r="AW38">
        <v>35.838000000000001</v>
      </c>
      <c r="AX38">
        <v>67.951999999999998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2598.7495409999992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34.317599999999999</v>
      </c>
      <c r="G39">
        <v>0</v>
      </c>
      <c r="H39">
        <v>0</v>
      </c>
      <c r="I39">
        <v>14.247999999999999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59.359499999999997</v>
      </c>
      <c r="P39">
        <v>135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6.6239999999999997</v>
      </c>
      <c r="AS39">
        <v>9.4163999999999994</v>
      </c>
      <c r="AT39">
        <v>20.001799999999999</v>
      </c>
      <c r="AU39">
        <v>0</v>
      </c>
      <c r="AV39">
        <v>30.45</v>
      </c>
      <c r="AW39">
        <v>35.838000000000001</v>
      </c>
      <c r="AX39">
        <v>67.951999999999998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2558.7382609999995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34.317599999999999</v>
      </c>
      <c r="G40">
        <v>0</v>
      </c>
      <c r="H40">
        <v>0</v>
      </c>
      <c r="I40">
        <v>14.247999999999999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59.359499999999997</v>
      </c>
      <c r="P40">
        <v>135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0.57389999999999997</v>
      </c>
      <c r="AO40">
        <v>0</v>
      </c>
      <c r="AP40">
        <v>3.2025000000000001</v>
      </c>
      <c r="AQ40">
        <v>14.49</v>
      </c>
      <c r="AR40">
        <v>6.6239999999999997</v>
      </c>
      <c r="AS40">
        <v>9.4163999999999994</v>
      </c>
      <c r="AT40">
        <v>20.001799999999999</v>
      </c>
      <c r="AU40">
        <v>0</v>
      </c>
      <c r="AV40">
        <v>30.45</v>
      </c>
      <c r="AW40">
        <v>35.838000000000001</v>
      </c>
      <c r="AX40">
        <v>67.951999999999998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2544.2482609999997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34.209000000000003</v>
      </c>
      <c r="G41">
        <v>0</v>
      </c>
      <c r="H41">
        <v>0</v>
      </c>
      <c r="I41">
        <v>14.247999999999999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59.359499999999997</v>
      </c>
      <c r="P41">
        <v>135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11.04</v>
      </c>
      <c r="AS41">
        <v>9.4163999999999994</v>
      </c>
      <c r="AT41">
        <v>20.001799999999999</v>
      </c>
      <c r="AU41">
        <v>0</v>
      </c>
      <c r="AV41">
        <v>30.45</v>
      </c>
      <c r="AW41">
        <v>35.838000000000001</v>
      </c>
      <c r="AX41">
        <v>67.951999999999998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2534.0656609999996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34.209000000000003</v>
      </c>
      <c r="G42">
        <v>0</v>
      </c>
      <c r="H42">
        <v>0</v>
      </c>
      <c r="I42">
        <v>14.247999999999999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59.359499999999997</v>
      </c>
      <c r="P42">
        <v>135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49.68</v>
      </c>
      <c r="AS42">
        <v>24.75168</v>
      </c>
      <c r="AT42">
        <v>20.001799999999999</v>
      </c>
      <c r="AU42">
        <v>0</v>
      </c>
      <c r="AV42">
        <v>30.45</v>
      </c>
      <c r="AW42">
        <v>35.838000000000001</v>
      </c>
      <c r="AX42">
        <v>67.951999999999998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2574.8709009999993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33.883200000000002</v>
      </c>
      <c r="G43">
        <v>0</v>
      </c>
      <c r="H43">
        <v>0</v>
      </c>
      <c r="I43">
        <v>14.247999999999999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59.359499999999997</v>
      </c>
      <c r="P43">
        <v>135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0.57389999999999997</v>
      </c>
      <c r="AO43">
        <v>0</v>
      </c>
      <c r="AP43">
        <v>11.922267</v>
      </c>
      <c r="AQ43">
        <v>0</v>
      </c>
      <c r="AR43">
        <v>49.68</v>
      </c>
      <c r="AS43">
        <v>24.75168</v>
      </c>
      <c r="AT43">
        <v>20.001799999999999</v>
      </c>
      <c r="AU43">
        <v>0</v>
      </c>
      <c r="AV43">
        <v>30.45</v>
      </c>
      <c r="AW43">
        <v>35.838000000000001</v>
      </c>
      <c r="AX43">
        <v>67.951999999999998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2583.2648679999993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33.883200000000002</v>
      </c>
      <c r="G44">
        <v>0</v>
      </c>
      <c r="H44">
        <v>0</v>
      </c>
      <c r="I44">
        <v>14.247999999999999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59.359499999999997</v>
      </c>
      <c r="P44">
        <v>135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0.57389999999999997</v>
      </c>
      <c r="AO44">
        <v>0</v>
      </c>
      <c r="AP44">
        <v>11.922267</v>
      </c>
      <c r="AQ44">
        <v>0</v>
      </c>
      <c r="AR44">
        <v>8.8320000000000007</v>
      </c>
      <c r="AS44">
        <v>24.75168</v>
      </c>
      <c r="AT44">
        <v>20.001799999999999</v>
      </c>
      <c r="AU44">
        <v>0</v>
      </c>
      <c r="AV44">
        <v>29.925000000000001</v>
      </c>
      <c r="AW44">
        <v>35.838000000000001</v>
      </c>
      <c r="AX44">
        <v>67.951999999999998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2541.8918679999997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33.883200000000002</v>
      </c>
      <c r="G45">
        <v>0</v>
      </c>
      <c r="H45">
        <v>0</v>
      </c>
      <c r="I45">
        <v>14.247999999999999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59.359499999999997</v>
      </c>
      <c r="P45">
        <v>135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0.57389999999999997</v>
      </c>
      <c r="AO45">
        <v>0</v>
      </c>
      <c r="AP45">
        <v>11.922267</v>
      </c>
      <c r="AQ45">
        <v>0</v>
      </c>
      <c r="AR45">
        <v>8.8320000000000007</v>
      </c>
      <c r="AS45">
        <v>24.75168</v>
      </c>
      <c r="AT45">
        <v>20.001799999999999</v>
      </c>
      <c r="AU45">
        <v>0</v>
      </c>
      <c r="AV45">
        <v>29.925000000000001</v>
      </c>
      <c r="AW45">
        <v>35.838000000000001</v>
      </c>
      <c r="AX45">
        <v>67.951999999999998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2541.8918679999997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33.883200000000002</v>
      </c>
      <c r="G46">
        <v>0</v>
      </c>
      <c r="H46">
        <v>0</v>
      </c>
      <c r="I46">
        <v>14.247999999999999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59.359499999999997</v>
      </c>
      <c r="P46">
        <v>135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0.57389999999999997</v>
      </c>
      <c r="AO46">
        <v>0</v>
      </c>
      <c r="AP46">
        <v>11.922267</v>
      </c>
      <c r="AQ46">
        <v>0</v>
      </c>
      <c r="AR46">
        <v>8.8320000000000007</v>
      </c>
      <c r="AS46">
        <v>10.089</v>
      </c>
      <c r="AT46">
        <v>20.001799999999999</v>
      </c>
      <c r="AU46">
        <v>0</v>
      </c>
      <c r="AV46">
        <v>29.925000000000001</v>
      </c>
      <c r="AW46">
        <v>35.838000000000001</v>
      </c>
      <c r="AX46">
        <v>67.951999999999998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2527.2291880000002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33.883200000000002</v>
      </c>
      <c r="G47">
        <v>0</v>
      </c>
      <c r="H47">
        <v>0</v>
      </c>
      <c r="I47">
        <v>14.247999999999999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59.359499999999997</v>
      </c>
      <c r="P47">
        <v>135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8.8320000000000007</v>
      </c>
      <c r="AS47">
        <v>9.4163999999999994</v>
      </c>
      <c r="AT47">
        <v>20.001799999999999</v>
      </c>
      <c r="AU47">
        <v>0</v>
      </c>
      <c r="AV47">
        <v>29.925000000000001</v>
      </c>
      <c r="AW47">
        <v>35.838000000000001</v>
      </c>
      <c r="AX47">
        <v>67.951999999999998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2517.8368209999999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33.883200000000002</v>
      </c>
      <c r="G48">
        <v>0</v>
      </c>
      <c r="H48">
        <v>0</v>
      </c>
      <c r="I48">
        <v>14.247999999999999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59.359499999999997</v>
      </c>
      <c r="P48">
        <v>135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8.8320000000000007</v>
      </c>
      <c r="AS48">
        <v>9.4163999999999994</v>
      </c>
      <c r="AT48">
        <v>20.001799999999999</v>
      </c>
      <c r="AU48">
        <v>0</v>
      </c>
      <c r="AV48">
        <v>29.925000000000001</v>
      </c>
      <c r="AW48">
        <v>35.838000000000001</v>
      </c>
      <c r="AX48">
        <v>67.951999999999998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2517.8368209999999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33.883200000000002</v>
      </c>
      <c r="G49">
        <v>0</v>
      </c>
      <c r="H49">
        <v>0</v>
      </c>
      <c r="I49">
        <v>14.247999999999999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59.359499999999997</v>
      </c>
      <c r="P49">
        <v>135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</v>
      </c>
      <c r="AO49">
        <v>0</v>
      </c>
      <c r="AP49">
        <v>3.2025000000000001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29.925000000000001</v>
      </c>
      <c r="AW49">
        <v>35.838000000000001</v>
      </c>
      <c r="AX49">
        <v>67.951999999999998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2517.2629210000005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33.883200000000002</v>
      </c>
      <c r="G50">
        <v>0</v>
      </c>
      <c r="H50">
        <v>0</v>
      </c>
      <c r="I50">
        <v>14.247999999999999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59.359499999999997</v>
      </c>
      <c r="P50">
        <v>135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</v>
      </c>
      <c r="AO50">
        <v>0</v>
      </c>
      <c r="AP50">
        <v>3.2025000000000001</v>
      </c>
      <c r="AQ50">
        <v>0</v>
      </c>
      <c r="AR50">
        <v>8.8320000000000007</v>
      </c>
      <c r="AS50">
        <v>9.4163999999999994</v>
      </c>
      <c r="AT50">
        <v>20.001799999999999</v>
      </c>
      <c r="AU50">
        <v>0</v>
      </c>
      <c r="AV50">
        <v>29.925000000000001</v>
      </c>
      <c r="AW50">
        <v>35.838000000000001</v>
      </c>
      <c r="AX50">
        <v>67.951999999999998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2517.2629210000005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14.247999999999999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59.359499999999997</v>
      </c>
      <c r="P51">
        <v>129.75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</v>
      </c>
      <c r="AO51">
        <v>0</v>
      </c>
      <c r="AP51">
        <v>3.2025000000000001</v>
      </c>
      <c r="AQ51">
        <v>0</v>
      </c>
      <c r="AR51">
        <v>6.6239999999999997</v>
      </c>
      <c r="AS51">
        <v>9.4163999999999994</v>
      </c>
      <c r="AT51">
        <v>20.001799999999999</v>
      </c>
      <c r="AU51">
        <v>0</v>
      </c>
      <c r="AV51">
        <v>29.925000000000001</v>
      </c>
      <c r="AW51">
        <v>69.721199999999996</v>
      </c>
      <c r="AX51">
        <v>67.951999999999998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2493.3260689999997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14.247999999999999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59.359499999999997</v>
      </c>
      <c r="P52">
        <v>129.75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</v>
      </c>
      <c r="AO52">
        <v>0</v>
      </c>
      <c r="AP52">
        <v>3.2025000000000001</v>
      </c>
      <c r="AQ52">
        <v>0</v>
      </c>
      <c r="AR52">
        <v>6.6239999999999997</v>
      </c>
      <c r="AS52">
        <v>9.4163999999999994</v>
      </c>
      <c r="AT52">
        <v>20.001799999999999</v>
      </c>
      <c r="AU52">
        <v>0</v>
      </c>
      <c r="AV52">
        <v>29.925000000000001</v>
      </c>
      <c r="AW52">
        <v>69.721199999999996</v>
      </c>
      <c r="AX52">
        <v>67.951999999999998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2493.3260689999997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14.247999999999999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59.359499999999997</v>
      </c>
      <c r="P53">
        <v>129.75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20.001799999999999</v>
      </c>
      <c r="AU53">
        <v>0</v>
      </c>
      <c r="AV53">
        <v>29.925000000000001</v>
      </c>
      <c r="AW53">
        <v>69.721199999999996</v>
      </c>
      <c r="AX53">
        <v>67.951999999999998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2493.3260689999997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14.247999999999999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59.359499999999997</v>
      </c>
      <c r="P54">
        <v>129.75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20.001799999999999</v>
      </c>
      <c r="AU54">
        <v>0</v>
      </c>
      <c r="AV54">
        <v>29.925000000000001</v>
      </c>
      <c r="AW54">
        <v>69.721199999999996</v>
      </c>
      <c r="AX54">
        <v>67.951999999999998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2493.3260689999997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14.247999999999999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85.741500000000002</v>
      </c>
      <c r="P55">
        <v>129.75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20.001799999999999</v>
      </c>
      <c r="AU55">
        <v>0</v>
      </c>
      <c r="AV55">
        <v>29.925000000000001</v>
      </c>
      <c r="AW55">
        <v>69.721199999999996</v>
      </c>
      <c r="AX55">
        <v>67.951999999999998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2519.7080690000003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14.247999999999999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92.337000000000003</v>
      </c>
      <c r="P56">
        <v>129.75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20.001799999999999</v>
      </c>
      <c r="AU56">
        <v>0</v>
      </c>
      <c r="AV56">
        <v>29.925000000000001</v>
      </c>
      <c r="AW56">
        <v>69.721199999999996</v>
      </c>
      <c r="AX56">
        <v>67.951999999999998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2526.3035689999997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14.247999999999999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98.932500000000005</v>
      </c>
      <c r="P57">
        <v>129.75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</v>
      </c>
      <c r="AO57">
        <v>0</v>
      </c>
      <c r="AP57">
        <v>3.2025000000000001</v>
      </c>
      <c r="AQ57">
        <v>0</v>
      </c>
      <c r="AR57">
        <v>6.6239999999999997</v>
      </c>
      <c r="AS57">
        <v>9.4163999999999994</v>
      </c>
      <c r="AT57">
        <v>20.001799999999999</v>
      </c>
      <c r="AU57">
        <v>0</v>
      </c>
      <c r="AV57">
        <v>29.925000000000001</v>
      </c>
      <c r="AW57">
        <v>69.721199999999996</v>
      </c>
      <c r="AX57">
        <v>67.951999999999998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2532.8990690000001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14.247999999999999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105.52800000000001</v>
      </c>
      <c r="P58">
        <v>129.75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</v>
      </c>
      <c r="AO58">
        <v>0</v>
      </c>
      <c r="AP58">
        <v>3.2025000000000001</v>
      </c>
      <c r="AQ58">
        <v>0</v>
      </c>
      <c r="AR58">
        <v>6.6239999999999997</v>
      </c>
      <c r="AS58">
        <v>9.4163999999999994</v>
      </c>
      <c r="AT58">
        <v>20.001799999999999</v>
      </c>
      <c r="AU58">
        <v>0</v>
      </c>
      <c r="AV58">
        <v>29.925000000000001</v>
      </c>
      <c r="AW58">
        <v>69.721199999999996</v>
      </c>
      <c r="AX58">
        <v>67.951999999999998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2539.4945690000004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14.247999999999999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112.12350000000001</v>
      </c>
      <c r="P59">
        <v>129.75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6.6239999999999997</v>
      </c>
      <c r="AS59">
        <v>9.4163999999999994</v>
      </c>
      <c r="AT59">
        <v>20.001799999999999</v>
      </c>
      <c r="AU59">
        <v>0</v>
      </c>
      <c r="AV59">
        <v>29.925000000000001</v>
      </c>
      <c r="AW59">
        <v>69.721199999999996</v>
      </c>
      <c r="AX59">
        <v>67.951999999999998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2557.1410989999995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14.247999999999999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118.71899999999999</v>
      </c>
      <c r="P60">
        <v>129.75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12.782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6.6239999999999997</v>
      </c>
      <c r="AS60">
        <v>9.4163999999999994</v>
      </c>
      <c r="AT60">
        <v>20.001799999999999</v>
      </c>
      <c r="AU60">
        <v>0</v>
      </c>
      <c r="AV60">
        <v>29.925000000000001</v>
      </c>
      <c r="AW60">
        <v>69.721199999999996</v>
      </c>
      <c r="AX60">
        <v>67.951999999999998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2563.7365989999998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14.247999999999999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129.75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12.782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49.68</v>
      </c>
      <c r="AS61">
        <v>9.4163999999999994</v>
      </c>
      <c r="AT61">
        <v>20.001799999999999</v>
      </c>
      <c r="AU61">
        <v>0</v>
      </c>
      <c r="AV61">
        <v>29.925000000000001</v>
      </c>
      <c r="AW61">
        <v>69.721199999999996</v>
      </c>
      <c r="AX61">
        <v>67.951999999999998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2611.7392239999999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14.247999999999999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129.75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12.782</v>
      </c>
      <c r="AM62">
        <v>0</v>
      </c>
      <c r="AN62">
        <v>0.59302999999999995</v>
      </c>
      <c r="AO62">
        <v>0</v>
      </c>
      <c r="AP62">
        <v>3.2025000000000001</v>
      </c>
      <c r="AQ62">
        <v>15.561</v>
      </c>
      <c r="AR62">
        <v>49.68</v>
      </c>
      <c r="AS62">
        <v>9.4163999999999994</v>
      </c>
      <c r="AT62">
        <v>20.001799999999999</v>
      </c>
      <c r="AU62">
        <v>0</v>
      </c>
      <c r="AV62">
        <v>29.925000000000001</v>
      </c>
      <c r="AW62">
        <v>69.721199999999996</v>
      </c>
      <c r="AX62">
        <v>67.951999999999998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2627.3002240000005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129.75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12.782</v>
      </c>
      <c r="AM63">
        <v>0</v>
      </c>
      <c r="AN63">
        <v>0.59302999999999995</v>
      </c>
      <c r="AO63">
        <v>0</v>
      </c>
      <c r="AP63">
        <v>11.922267</v>
      </c>
      <c r="AQ63">
        <v>15.561</v>
      </c>
      <c r="AR63">
        <v>6.6239999999999997</v>
      </c>
      <c r="AS63">
        <v>9.4163999999999994</v>
      </c>
      <c r="AT63">
        <v>20.001799999999999</v>
      </c>
      <c r="AU63">
        <v>0</v>
      </c>
      <c r="AV63">
        <v>29.925000000000001</v>
      </c>
      <c r="AW63">
        <v>69.721199999999996</v>
      </c>
      <c r="AX63">
        <v>82.2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2592.9639910000001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129.75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12.782</v>
      </c>
      <c r="AM64">
        <v>0</v>
      </c>
      <c r="AN64">
        <v>0.59302999999999995</v>
      </c>
      <c r="AO64">
        <v>0</v>
      </c>
      <c r="AP64">
        <v>11.922267</v>
      </c>
      <c r="AQ64">
        <v>15.561</v>
      </c>
      <c r="AR64">
        <v>6.6239999999999997</v>
      </c>
      <c r="AS64">
        <v>9.4163999999999994</v>
      </c>
      <c r="AT64">
        <v>20.001799999999999</v>
      </c>
      <c r="AU64">
        <v>0</v>
      </c>
      <c r="AV64">
        <v>29.925000000000001</v>
      </c>
      <c r="AW64">
        <v>69.504000000000005</v>
      </c>
      <c r="AX64">
        <v>82.2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2592.746791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129.75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12.782</v>
      </c>
      <c r="AM65">
        <v>0</v>
      </c>
      <c r="AN65">
        <v>0.59302999999999995</v>
      </c>
      <c r="AO65">
        <v>0</v>
      </c>
      <c r="AP65">
        <v>11.922267</v>
      </c>
      <c r="AQ65">
        <v>15.561</v>
      </c>
      <c r="AR65">
        <v>6.6239999999999997</v>
      </c>
      <c r="AS65">
        <v>9.4163999999999994</v>
      </c>
      <c r="AT65">
        <v>20.001799999999999</v>
      </c>
      <c r="AU65">
        <v>0</v>
      </c>
      <c r="AV65">
        <v>29.924999</v>
      </c>
      <c r="AW65">
        <v>69.504000000000005</v>
      </c>
      <c r="AX65">
        <v>82.2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2592.7467899999997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129.75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11.922267</v>
      </c>
      <c r="AQ66">
        <v>31.122</v>
      </c>
      <c r="AR66">
        <v>6.6239999999999997</v>
      </c>
      <c r="AS66">
        <v>9.4163999999999994</v>
      </c>
      <c r="AT66">
        <v>20.001799999999999</v>
      </c>
      <c r="AU66">
        <v>0</v>
      </c>
      <c r="AV66">
        <v>29.925000000000001</v>
      </c>
      <c r="AW66">
        <v>69.504000000000005</v>
      </c>
      <c r="AX66">
        <v>82.2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2608.3077909999997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129.75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54.059399999999997</v>
      </c>
      <c r="AL67">
        <v>79.376220000000004</v>
      </c>
      <c r="AM67">
        <v>0</v>
      </c>
      <c r="AN67">
        <v>0.59302999999999995</v>
      </c>
      <c r="AO67">
        <v>0</v>
      </c>
      <c r="AP67">
        <v>3.843</v>
      </c>
      <c r="AQ67">
        <v>31.122</v>
      </c>
      <c r="AR67">
        <v>6.6239999999999997</v>
      </c>
      <c r="AS67">
        <v>9.4163999999999994</v>
      </c>
      <c r="AT67">
        <v>20.001799999999999</v>
      </c>
      <c r="AU67">
        <v>0</v>
      </c>
      <c r="AV67">
        <v>29.925000000000001</v>
      </c>
      <c r="AW67">
        <v>69.504000000000005</v>
      </c>
      <c r="AX67">
        <v>82.2</v>
      </c>
      <c r="AY67">
        <v>0</v>
      </c>
      <c r="AZ67">
        <v>0</v>
      </c>
      <c r="BA67">
        <v>0</v>
      </c>
      <c r="BB67">
        <v>0</v>
      </c>
      <c r="BC67">
        <v>140.02000000000001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2701.6415959999999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129.75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25.095500000000001</v>
      </c>
      <c r="AI68">
        <v>0</v>
      </c>
      <c r="AJ68">
        <v>0</v>
      </c>
      <c r="AK68">
        <v>54.059399999999997</v>
      </c>
      <c r="AL68">
        <v>79.376220000000004</v>
      </c>
      <c r="AM68">
        <v>0</v>
      </c>
      <c r="AN68">
        <v>0.59302999999999995</v>
      </c>
      <c r="AO68">
        <v>0</v>
      </c>
      <c r="AP68">
        <v>3.843</v>
      </c>
      <c r="AQ68">
        <v>31.122</v>
      </c>
      <c r="AR68">
        <v>6.6239999999999997</v>
      </c>
      <c r="AS68">
        <v>9.4163999999999994</v>
      </c>
      <c r="AT68">
        <v>20.001799999999999</v>
      </c>
      <c r="AU68">
        <v>0</v>
      </c>
      <c r="AV68">
        <v>29.925000000000001</v>
      </c>
      <c r="AW68">
        <v>69.504000000000005</v>
      </c>
      <c r="AX68">
        <v>82.2</v>
      </c>
      <c r="AY68">
        <v>0</v>
      </c>
      <c r="AZ68">
        <v>0</v>
      </c>
      <c r="BA68">
        <v>0</v>
      </c>
      <c r="BB68">
        <v>0</v>
      </c>
      <c r="BC68">
        <v>140.02000000000001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2707.7970959999998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79.376220000000004</v>
      </c>
      <c r="AM69">
        <v>0</v>
      </c>
      <c r="AN69">
        <v>0.59302999999999995</v>
      </c>
      <c r="AO69">
        <v>0</v>
      </c>
      <c r="AP69">
        <v>3.843</v>
      </c>
      <c r="AQ69">
        <v>31.122</v>
      </c>
      <c r="AR69">
        <v>6.6239999999999997</v>
      </c>
      <c r="AS69">
        <v>9.4163999999999994</v>
      </c>
      <c r="AT69">
        <v>20.001799999999999</v>
      </c>
      <c r="AU69">
        <v>0</v>
      </c>
      <c r="AV69">
        <v>29.925000000000001</v>
      </c>
      <c r="AW69">
        <v>69.504000000000005</v>
      </c>
      <c r="AX69">
        <v>82.2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2727.331596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79.376220000000004</v>
      </c>
      <c r="AM70">
        <v>0</v>
      </c>
      <c r="AN70">
        <v>0.59302999999999995</v>
      </c>
      <c r="AO70">
        <v>0</v>
      </c>
      <c r="AP70">
        <v>3.843</v>
      </c>
      <c r="AQ70">
        <v>31.122</v>
      </c>
      <c r="AR70">
        <v>6.6239999999999997</v>
      </c>
      <c r="AS70">
        <v>9.4163999999999994</v>
      </c>
      <c r="AT70">
        <v>20.001799999999999</v>
      </c>
      <c r="AU70">
        <v>0</v>
      </c>
      <c r="AV70">
        <v>29.925000000000001</v>
      </c>
      <c r="AW70">
        <v>69.504000000000005</v>
      </c>
      <c r="AX70">
        <v>82.2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2727.331596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42.49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3.843</v>
      </c>
      <c r="AQ71">
        <v>31.122</v>
      </c>
      <c r="AR71">
        <v>6.6239999999999997</v>
      </c>
      <c r="AS71">
        <v>9.4163999999999994</v>
      </c>
      <c r="AT71">
        <v>20.001799999999999</v>
      </c>
      <c r="AU71">
        <v>0</v>
      </c>
      <c r="AV71">
        <v>29.925000000000001</v>
      </c>
      <c r="AW71">
        <v>69.504000000000005</v>
      </c>
      <c r="AX71">
        <v>82.2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2647.5478760000001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42.49</v>
      </c>
      <c r="X72">
        <v>98.34375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3.843</v>
      </c>
      <c r="AQ72">
        <v>31.122</v>
      </c>
      <c r="AR72">
        <v>6.6239999999999997</v>
      </c>
      <c r="AS72">
        <v>9.4163999999999994</v>
      </c>
      <c r="AT72">
        <v>20.001799999999999</v>
      </c>
      <c r="AU72">
        <v>0</v>
      </c>
      <c r="AV72">
        <v>29.925000000000001</v>
      </c>
      <c r="AW72">
        <v>69.504000000000005</v>
      </c>
      <c r="AX72">
        <v>82.2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2673.5188760000001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42.49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75.760000000000005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3.843</v>
      </c>
      <c r="AQ73">
        <v>62.244</v>
      </c>
      <c r="AR73">
        <v>6.6239999999999997</v>
      </c>
      <c r="AS73">
        <v>9.4163999999999994</v>
      </c>
      <c r="AT73">
        <v>20.001799999999999</v>
      </c>
      <c r="AU73">
        <v>0</v>
      </c>
      <c r="AV73">
        <v>29.925000000000001</v>
      </c>
      <c r="AW73">
        <v>69.504000000000005</v>
      </c>
      <c r="AX73">
        <v>82.2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2756.6368160000006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42.49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32.957704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0.59302999999999995</v>
      </c>
      <c r="AO74">
        <v>0</v>
      </c>
      <c r="AP74">
        <v>3.843</v>
      </c>
      <c r="AQ74">
        <v>62.244</v>
      </c>
      <c r="AR74">
        <v>6.6239999999999997</v>
      </c>
      <c r="AS74">
        <v>9.4163999999999994</v>
      </c>
      <c r="AT74">
        <v>20.001799999999999</v>
      </c>
      <c r="AU74">
        <v>0</v>
      </c>
      <c r="AV74">
        <v>29.925000000000001</v>
      </c>
      <c r="AW74">
        <v>69.504000000000005</v>
      </c>
      <c r="AX74">
        <v>82.2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2827.8062519999999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42.49</v>
      </c>
      <c r="X75">
        <v>98.34375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49.436556000000003</v>
      </c>
      <c r="AF75">
        <v>17.748000000000001</v>
      </c>
      <c r="AG75">
        <v>0</v>
      </c>
      <c r="AH75">
        <v>116.9545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3.843</v>
      </c>
      <c r="AQ75">
        <v>62.244</v>
      </c>
      <c r="AR75">
        <v>6.6239999999999997</v>
      </c>
      <c r="AS75">
        <v>9.4163999999999994</v>
      </c>
      <c r="AT75">
        <v>20.001799999999999</v>
      </c>
      <c r="AU75">
        <v>0</v>
      </c>
      <c r="AV75">
        <v>30.45</v>
      </c>
      <c r="AW75">
        <v>69.504000000000005</v>
      </c>
      <c r="AX75">
        <v>82.2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2932.7822919999999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42.49</v>
      </c>
      <c r="X76">
        <v>98.34375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3.843</v>
      </c>
      <c r="AQ76">
        <v>62.244</v>
      </c>
      <c r="AR76">
        <v>6.6239999999999997</v>
      </c>
      <c r="AS76">
        <v>9.4163999999999994</v>
      </c>
      <c r="AT76">
        <v>20.001799999999999</v>
      </c>
      <c r="AU76">
        <v>0</v>
      </c>
      <c r="AV76">
        <v>30.45</v>
      </c>
      <c r="AW76">
        <v>69.504000000000005</v>
      </c>
      <c r="AX76">
        <v>82.2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3019.1276599999997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42.49</v>
      </c>
      <c r="X77">
        <v>98.34375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3.843</v>
      </c>
      <c r="AQ77">
        <v>62.244</v>
      </c>
      <c r="AR77">
        <v>6.6239999999999997</v>
      </c>
      <c r="AS77">
        <v>9.4163999999999994</v>
      </c>
      <c r="AT77">
        <v>20.001799999999999</v>
      </c>
      <c r="AU77">
        <v>0</v>
      </c>
      <c r="AV77">
        <v>30.45</v>
      </c>
      <c r="AW77">
        <v>69.504000000000005</v>
      </c>
      <c r="AX77">
        <v>82.2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3019.1276599999997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42.49</v>
      </c>
      <c r="X78">
        <v>98.34375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3.843</v>
      </c>
      <c r="AQ78">
        <v>62.244</v>
      </c>
      <c r="AR78">
        <v>11.04</v>
      </c>
      <c r="AS78">
        <v>9.4163999999999994</v>
      </c>
      <c r="AT78">
        <v>20.001799999999999</v>
      </c>
      <c r="AU78">
        <v>0</v>
      </c>
      <c r="AV78">
        <v>30.45</v>
      </c>
      <c r="AW78">
        <v>69.504000000000005</v>
      </c>
      <c r="AX78">
        <v>82.2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3023.5436599999998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42.49</v>
      </c>
      <c r="X79">
        <v>98.34375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3.843</v>
      </c>
      <c r="AQ79">
        <v>62.244</v>
      </c>
      <c r="AR79">
        <v>6.6239999999999997</v>
      </c>
      <c r="AS79">
        <v>9.4163999999999994</v>
      </c>
      <c r="AT79">
        <v>20.001799999999999</v>
      </c>
      <c r="AU79">
        <v>0</v>
      </c>
      <c r="AV79">
        <v>30.45</v>
      </c>
      <c r="AW79">
        <v>69.721199999999996</v>
      </c>
      <c r="AX79">
        <v>82.2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2998.5883089999998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42.49</v>
      </c>
      <c r="X80">
        <v>98.34375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62.244</v>
      </c>
      <c r="AR80">
        <v>6.6239999999999997</v>
      </c>
      <c r="AS80">
        <v>9.4163999999999994</v>
      </c>
      <c r="AT80">
        <v>20.001799999999999</v>
      </c>
      <c r="AU80">
        <v>0</v>
      </c>
      <c r="AV80">
        <v>30.45</v>
      </c>
      <c r="AW80">
        <v>70.155600000000007</v>
      </c>
      <c r="AX80">
        <v>82.2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2986.491297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42.49</v>
      </c>
      <c r="X81">
        <v>98.34375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3.843</v>
      </c>
      <c r="AQ81">
        <v>62.244</v>
      </c>
      <c r="AR81">
        <v>49.68</v>
      </c>
      <c r="AS81">
        <v>24.75168</v>
      </c>
      <c r="AT81">
        <v>20.001799999999999</v>
      </c>
      <c r="AU81">
        <v>0</v>
      </c>
      <c r="AV81">
        <v>30.45</v>
      </c>
      <c r="AW81">
        <v>70.155600000000007</v>
      </c>
      <c r="AX81">
        <v>82.2</v>
      </c>
      <c r="AY81">
        <v>0</v>
      </c>
      <c r="AZ81">
        <v>0</v>
      </c>
      <c r="BA81">
        <v>0</v>
      </c>
      <c r="BB81">
        <v>0</v>
      </c>
      <c r="BC81">
        <v>140.02000000000001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3031.3231769999998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42.49</v>
      </c>
      <c r="X82">
        <v>98.34375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32.957704</v>
      </c>
      <c r="AF82">
        <v>17.748000000000001</v>
      </c>
      <c r="AG82">
        <v>0</v>
      </c>
      <c r="AH82">
        <v>112.693</v>
      </c>
      <c r="AI82">
        <v>0</v>
      </c>
      <c r="AJ82">
        <v>0</v>
      </c>
      <c r="AK82">
        <v>54.059399999999997</v>
      </c>
      <c r="AL82">
        <v>2.3239999999999998</v>
      </c>
      <c r="AM82">
        <v>10.536032000000001</v>
      </c>
      <c r="AN82">
        <v>0.59302999999999995</v>
      </c>
      <c r="AO82">
        <v>0</v>
      </c>
      <c r="AP82">
        <v>3.843</v>
      </c>
      <c r="AQ82">
        <v>49.14</v>
      </c>
      <c r="AR82">
        <v>49.68</v>
      </c>
      <c r="AS82">
        <v>24.75168</v>
      </c>
      <c r="AT82">
        <v>20.001799999999999</v>
      </c>
      <c r="AU82">
        <v>0</v>
      </c>
      <c r="AV82">
        <v>30.45</v>
      </c>
      <c r="AW82">
        <v>70.155600000000007</v>
      </c>
      <c r="AX82">
        <v>82.2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2917.1450199999999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42.49</v>
      </c>
      <c r="X83">
        <v>98.34375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9.1149000000000004</v>
      </c>
      <c r="AE83">
        <v>16.4224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10.536032000000001</v>
      </c>
      <c r="AN83">
        <v>0.59302999999999995</v>
      </c>
      <c r="AO83">
        <v>0</v>
      </c>
      <c r="AP83">
        <v>3.843</v>
      </c>
      <c r="AQ83">
        <v>31.122</v>
      </c>
      <c r="AR83">
        <v>11.04</v>
      </c>
      <c r="AS83">
        <v>24.75168</v>
      </c>
      <c r="AT83">
        <v>20.001799999999999</v>
      </c>
      <c r="AU83">
        <v>0</v>
      </c>
      <c r="AV83">
        <v>30.45</v>
      </c>
      <c r="AW83">
        <v>70.155600000000007</v>
      </c>
      <c r="AX83">
        <v>82.2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2769.0980759999998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42.49</v>
      </c>
      <c r="X84">
        <v>98.34375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0</v>
      </c>
      <c r="AE84">
        <v>16.4224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10.536032000000001</v>
      </c>
      <c r="AN84">
        <v>0.59302999999999995</v>
      </c>
      <c r="AO84">
        <v>0</v>
      </c>
      <c r="AP84">
        <v>3.843</v>
      </c>
      <c r="AQ84">
        <v>31.122</v>
      </c>
      <c r="AR84">
        <v>6.6239999999999997</v>
      </c>
      <c r="AS84">
        <v>24.75168</v>
      </c>
      <c r="AT84">
        <v>20.001799999999999</v>
      </c>
      <c r="AU84">
        <v>0</v>
      </c>
      <c r="AV84">
        <v>30.45</v>
      </c>
      <c r="AW84">
        <v>70.155600000000007</v>
      </c>
      <c r="AX84">
        <v>82.2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2707.6311359999991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42.49</v>
      </c>
      <c r="X85">
        <v>98.34375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16.4224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10.536032000000001</v>
      </c>
      <c r="AN85">
        <v>0.59302999999999995</v>
      </c>
      <c r="AO85">
        <v>0</v>
      </c>
      <c r="AP85">
        <v>3.843</v>
      </c>
      <c r="AQ85">
        <v>31.122</v>
      </c>
      <c r="AR85">
        <v>6.6239999999999997</v>
      </c>
      <c r="AS85">
        <v>5.3807999999999998</v>
      </c>
      <c r="AT85">
        <v>20.001799999999999</v>
      </c>
      <c r="AU85">
        <v>0</v>
      </c>
      <c r="AV85">
        <v>30.45</v>
      </c>
      <c r="AW85">
        <v>70.155600000000007</v>
      </c>
      <c r="AX85">
        <v>82.2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2662.2892559999991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42.49</v>
      </c>
      <c r="X86">
        <v>98.34375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16.4224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4.9187700000000003</v>
      </c>
      <c r="AN86">
        <v>0.59302999999999995</v>
      </c>
      <c r="AO86">
        <v>0</v>
      </c>
      <c r="AP86">
        <v>3.843</v>
      </c>
      <c r="AQ86">
        <v>31.122</v>
      </c>
      <c r="AR86">
        <v>6.6239999999999997</v>
      </c>
      <c r="AS86">
        <v>5.3807999999999998</v>
      </c>
      <c r="AT86">
        <v>20.001799999999999</v>
      </c>
      <c r="AU86">
        <v>0</v>
      </c>
      <c r="AV86">
        <v>30.975000000000001</v>
      </c>
      <c r="AW86">
        <v>70.155600000000007</v>
      </c>
      <c r="AX86">
        <v>82.2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2638.2569939999994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42.49</v>
      </c>
      <c r="X87">
        <v>98.34375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16.4224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3.843</v>
      </c>
      <c r="AQ87">
        <v>31.122</v>
      </c>
      <c r="AR87">
        <v>6.6239999999999997</v>
      </c>
      <c r="AS87">
        <v>5.3807999999999998</v>
      </c>
      <c r="AT87">
        <v>20.001799999999999</v>
      </c>
      <c r="AU87">
        <v>0</v>
      </c>
      <c r="AV87">
        <v>30.975000000000001</v>
      </c>
      <c r="AW87">
        <v>70.155600000000007</v>
      </c>
      <c r="AX87">
        <v>82.2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2637.337223999999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42.49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16.4224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11.04</v>
      </c>
      <c r="AS88">
        <v>5.3807999999999998</v>
      </c>
      <c r="AT88">
        <v>20.001799999999999</v>
      </c>
      <c r="AU88">
        <v>0</v>
      </c>
      <c r="AV88">
        <v>30.975000000000001</v>
      </c>
      <c r="AW88">
        <v>70.155600000000007</v>
      </c>
      <c r="AX88">
        <v>82.2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2631.2334239999996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42.49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16.4224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49.68</v>
      </c>
      <c r="AS89">
        <v>5.3807999999999998</v>
      </c>
      <c r="AT89">
        <v>20.001799999999999</v>
      </c>
      <c r="AU89">
        <v>0</v>
      </c>
      <c r="AV89">
        <v>30.975000000000001</v>
      </c>
      <c r="AW89">
        <v>70.155600000000007</v>
      </c>
      <c r="AX89">
        <v>82.2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2669.8734239999994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42.49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16.4224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49.68</v>
      </c>
      <c r="AS90">
        <v>5.3807999999999998</v>
      </c>
      <c r="AT90">
        <v>20.001799999999999</v>
      </c>
      <c r="AU90">
        <v>0</v>
      </c>
      <c r="AV90">
        <v>30.975000000000001</v>
      </c>
      <c r="AW90">
        <v>70.264200000000002</v>
      </c>
      <c r="AX90">
        <v>82.2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2669.9820239999995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131.25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16.4224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6.6239999999999997</v>
      </c>
      <c r="AS91">
        <v>5.3807999999999998</v>
      </c>
      <c r="AT91">
        <v>20.001799999999999</v>
      </c>
      <c r="AU91">
        <v>0</v>
      </c>
      <c r="AV91">
        <v>30.975000000000001</v>
      </c>
      <c r="AW91">
        <v>70.264200000000002</v>
      </c>
      <c r="AX91">
        <v>82.2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2605.4675239999992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127.5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16.4224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6.6239999999999997</v>
      </c>
      <c r="AS92">
        <v>5.3807999999999998</v>
      </c>
      <c r="AT92">
        <v>20.001799999999999</v>
      </c>
      <c r="AU92">
        <v>0</v>
      </c>
      <c r="AV92">
        <v>30.975000000000001</v>
      </c>
      <c r="AW92">
        <v>70.264200000000002</v>
      </c>
      <c r="AX92">
        <v>82.2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2601.7175239999992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126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16.4224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31.122</v>
      </c>
      <c r="AR93">
        <v>6.6239999999999997</v>
      </c>
      <c r="AS93">
        <v>5.3807999999999998</v>
      </c>
      <c r="AT93">
        <v>20.001799999999999</v>
      </c>
      <c r="AU93">
        <v>0</v>
      </c>
      <c r="AV93">
        <v>30.975000000000001</v>
      </c>
      <c r="AW93">
        <v>70.264200000000002</v>
      </c>
      <c r="AX93">
        <v>82.2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2600.2175239999992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121.875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16.4224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31.122</v>
      </c>
      <c r="AR94">
        <v>6.6239999999999997</v>
      </c>
      <c r="AS94">
        <v>5.3807999999999998</v>
      </c>
      <c r="AT94">
        <v>20.001799999999999</v>
      </c>
      <c r="AU94">
        <v>0</v>
      </c>
      <c r="AV94">
        <v>30.975000000000001</v>
      </c>
      <c r="AW94">
        <v>70.264200000000002</v>
      </c>
      <c r="AX94">
        <v>82.2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2596.0925239999992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121.875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16.4224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31.122</v>
      </c>
      <c r="AR95">
        <v>6.6239999999999997</v>
      </c>
      <c r="AS95">
        <v>5.3807999999999998</v>
      </c>
      <c r="AT95">
        <v>20.001799999999999</v>
      </c>
      <c r="AU95">
        <v>0</v>
      </c>
      <c r="AV95">
        <v>30.975000000000001</v>
      </c>
      <c r="AW95">
        <v>70.264200000000002</v>
      </c>
      <c r="AX95">
        <v>82.2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2595.4520239999993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121.875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16.4224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31.122</v>
      </c>
      <c r="AR96">
        <v>6.6239999999999997</v>
      </c>
      <c r="AS96">
        <v>5.3807999999999998</v>
      </c>
      <c r="AT96">
        <v>20.001799999999999</v>
      </c>
      <c r="AU96">
        <v>0</v>
      </c>
      <c r="AV96">
        <v>30.975000000000001</v>
      </c>
      <c r="AW96">
        <v>70.264200000000002</v>
      </c>
      <c r="AX96">
        <v>82.2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2595.4520239999993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121.875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31.122</v>
      </c>
      <c r="AR97">
        <v>8.8320000000000007</v>
      </c>
      <c r="AS97">
        <v>5.3807999999999998</v>
      </c>
      <c r="AT97">
        <v>20.001799999999999</v>
      </c>
      <c r="AU97">
        <v>0</v>
      </c>
      <c r="AV97">
        <v>30.975000000000001</v>
      </c>
      <c r="AW97">
        <v>70.264200000000002</v>
      </c>
      <c r="AX97">
        <v>82.2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2597.6600239999993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121.875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31.122</v>
      </c>
      <c r="AR98">
        <v>8.8320000000000007</v>
      </c>
      <c r="AS98">
        <v>5.3807999999999998</v>
      </c>
      <c r="AT98">
        <v>20.001799999999999</v>
      </c>
      <c r="AU98">
        <v>0</v>
      </c>
      <c r="AV98">
        <v>30.975000000000001</v>
      </c>
      <c r="AW98">
        <v>70.264200000000002</v>
      </c>
      <c r="AX98">
        <v>82.2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2597.6600239999993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0.4121913000000002</v>
      </c>
      <c r="G99">
        <f t="shared" si="2"/>
        <v>0</v>
      </c>
      <c r="H99">
        <f t="shared" si="2"/>
        <v>0</v>
      </c>
      <c r="I99">
        <f t="shared" si="2"/>
        <v>0.21372000000000022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2.2927606874999968</v>
      </c>
      <c r="P99">
        <f t="shared" si="2"/>
        <v>3.21065625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1.0716584999999998</v>
      </c>
      <c r="X99">
        <f t="shared" si="2"/>
        <v>2.3602500000000002</v>
      </c>
      <c r="Y99">
        <f t="shared" si="2"/>
        <v>0</v>
      </c>
      <c r="Z99">
        <f t="shared" si="2"/>
        <v>5.8156999999999993E-2</v>
      </c>
      <c r="AA99">
        <f t="shared" si="2"/>
        <v>0.13433080999999999</v>
      </c>
      <c r="AB99">
        <f t="shared" si="2"/>
        <v>0.18438055999999994</v>
      </c>
      <c r="AC99">
        <f t="shared" si="2"/>
        <v>4.3578931499999994E-2</v>
      </c>
      <c r="AD99">
        <f t="shared" si="2"/>
        <v>0.13244610200000004</v>
      </c>
      <c r="AE99">
        <f t="shared" si="2"/>
        <v>0.4735411869999997</v>
      </c>
      <c r="AF99">
        <f t="shared" si="2"/>
        <v>0.28512162000000035</v>
      </c>
      <c r="AG99">
        <f t="shared" si="2"/>
        <v>0</v>
      </c>
      <c r="AH99">
        <f t="shared" si="2"/>
        <v>0.77654000000000056</v>
      </c>
      <c r="AI99">
        <f t="shared" si="2"/>
        <v>6.922064800000001E-2</v>
      </c>
      <c r="AJ99">
        <f t="shared" si="2"/>
        <v>0</v>
      </c>
      <c r="AK99">
        <f t="shared" si="2"/>
        <v>1.2974256000000017</v>
      </c>
      <c r="AL99">
        <f t="shared" si="2"/>
        <v>0.33660816000000038</v>
      </c>
      <c r="AM99">
        <f t="shared" si="2"/>
        <v>5.9981667500000016E-2</v>
      </c>
      <c r="AN99">
        <f t="shared" si="2"/>
        <v>1.2530149999999981E-2</v>
      </c>
      <c r="AO99">
        <f t="shared" si="2"/>
        <v>0</v>
      </c>
      <c r="AP99">
        <f t="shared" si="2"/>
        <v>0.10750280100000001</v>
      </c>
      <c r="AQ99">
        <f t="shared" si="2"/>
        <v>0.53820899999999994</v>
      </c>
      <c r="AR99">
        <f t="shared" si="2"/>
        <v>0.30691200000000024</v>
      </c>
      <c r="AS99">
        <f t="shared" si="2"/>
        <v>0.25636148999999969</v>
      </c>
      <c r="AT99">
        <f t="shared" si="2"/>
        <v>0.4800432</v>
      </c>
      <c r="AU99">
        <f t="shared" si="2"/>
        <v>0</v>
      </c>
      <c r="AV99">
        <f t="shared" si="2"/>
        <v>0.73263749974999937</v>
      </c>
      <c r="AW99">
        <f t="shared" si="2"/>
        <v>1.2682036499999985</v>
      </c>
      <c r="AX99">
        <f t="shared" si="2"/>
        <v>1.75908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3.3726300000000045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63.855071270250008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183</v>
      </c>
      <c r="L3">
        <v>119</v>
      </c>
      <c r="M3">
        <v>92</v>
      </c>
      <c r="N3">
        <v>118.125</v>
      </c>
      <c r="O3">
        <v>123.66562500000001</v>
      </c>
      <c r="P3">
        <v>136.875</v>
      </c>
      <c r="Q3">
        <v>0</v>
      </c>
      <c r="R3">
        <v>14</v>
      </c>
      <c r="S3">
        <v>0</v>
      </c>
      <c r="T3">
        <v>0</v>
      </c>
      <c r="U3">
        <v>418.77</v>
      </c>
      <c r="V3">
        <v>6.715605</v>
      </c>
      <c r="W3">
        <v>33.346499999999999</v>
      </c>
      <c r="X3">
        <v>60.190899999999999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0.57389999999999997</v>
      </c>
      <c r="AO3">
        <v>0</v>
      </c>
      <c r="AP3">
        <v>3.2025000000000001</v>
      </c>
      <c r="AQ3">
        <v>0</v>
      </c>
      <c r="AR3">
        <v>6.6239999999999997</v>
      </c>
      <c r="AS3">
        <v>5.3807999999999998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1489.2060500000007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183</v>
      </c>
      <c r="L4">
        <v>119</v>
      </c>
      <c r="M4">
        <v>92</v>
      </c>
      <c r="N4">
        <v>118.125</v>
      </c>
      <c r="O4">
        <v>123.66562500000001</v>
      </c>
      <c r="P4">
        <v>136.875</v>
      </c>
      <c r="Q4">
        <v>0</v>
      </c>
      <c r="R4">
        <v>14</v>
      </c>
      <c r="S4">
        <v>0</v>
      </c>
      <c r="T4">
        <v>0</v>
      </c>
      <c r="U4">
        <v>418.77</v>
      </c>
      <c r="V4">
        <v>5</v>
      </c>
      <c r="W4">
        <v>33.346499999999999</v>
      </c>
      <c r="X4">
        <v>60.190899999999999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0.57389999999999997</v>
      </c>
      <c r="AO4">
        <v>0</v>
      </c>
      <c r="AP4">
        <v>3.2025000000000001</v>
      </c>
      <c r="AQ4">
        <v>0</v>
      </c>
      <c r="AR4">
        <v>49.68</v>
      </c>
      <c r="AS4">
        <v>5.3807999999999998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1530.5464450000006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183</v>
      </c>
      <c r="L5">
        <v>119</v>
      </c>
      <c r="M5">
        <v>92</v>
      </c>
      <c r="N5">
        <v>118.125</v>
      </c>
      <c r="O5">
        <v>123.66562500000001</v>
      </c>
      <c r="P5">
        <v>136.875</v>
      </c>
      <c r="Q5">
        <v>0</v>
      </c>
      <c r="R5">
        <v>14</v>
      </c>
      <c r="S5">
        <v>0</v>
      </c>
      <c r="T5">
        <v>0</v>
      </c>
      <c r="U5">
        <v>418.77</v>
      </c>
      <c r="V5">
        <v>5</v>
      </c>
      <c r="W5">
        <v>20.485900000000001</v>
      </c>
      <c r="X5">
        <v>60.190899999999999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2.3239999999999998</v>
      </c>
      <c r="AM5">
        <v>0</v>
      </c>
      <c r="AN5">
        <v>0.57389999999999997</v>
      </c>
      <c r="AO5">
        <v>0</v>
      </c>
      <c r="AP5">
        <v>3.2025000000000001</v>
      </c>
      <c r="AQ5">
        <v>0</v>
      </c>
      <c r="AR5">
        <v>49.68</v>
      </c>
      <c r="AS5">
        <v>24.75168</v>
      </c>
      <c r="AT5">
        <v>19.776119000000001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1536.8328760000006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183</v>
      </c>
      <c r="L6">
        <v>119</v>
      </c>
      <c r="M6">
        <v>92</v>
      </c>
      <c r="N6">
        <v>118.125</v>
      </c>
      <c r="O6">
        <v>123.66562500000001</v>
      </c>
      <c r="P6">
        <v>136.875</v>
      </c>
      <c r="Q6">
        <v>0</v>
      </c>
      <c r="R6">
        <v>14</v>
      </c>
      <c r="S6">
        <v>0</v>
      </c>
      <c r="T6">
        <v>0</v>
      </c>
      <c r="U6">
        <v>418.77</v>
      </c>
      <c r="V6">
        <v>5</v>
      </c>
      <c r="W6">
        <v>20.485900000000001</v>
      </c>
      <c r="X6">
        <v>60.190899999999999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2.3239999999999998</v>
      </c>
      <c r="AM6">
        <v>0</v>
      </c>
      <c r="AN6">
        <v>0.57389999999999997</v>
      </c>
      <c r="AO6">
        <v>0</v>
      </c>
      <c r="AP6">
        <v>3.2025000000000001</v>
      </c>
      <c r="AQ6">
        <v>0</v>
      </c>
      <c r="AR6">
        <v>8.8320000000000007</v>
      </c>
      <c r="AS6">
        <v>24.75168</v>
      </c>
      <c r="AT6">
        <v>16.519428999999999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1492.7281860000005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183</v>
      </c>
      <c r="L7">
        <v>119</v>
      </c>
      <c r="M7">
        <v>92</v>
      </c>
      <c r="N7">
        <v>118.125</v>
      </c>
      <c r="O7">
        <v>123.66562500000001</v>
      </c>
      <c r="P7">
        <v>136.875</v>
      </c>
      <c r="Q7">
        <v>0</v>
      </c>
      <c r="R7">
        <v>14</v>
      </c>
      <c r="S7">
        <v>0</v>
      </c>
      <c r="T7">
        <v>0</v>
      </c>
      <c r="U7">
        <v>418.77</v>
      </c>
      <c r="V7">
        <v>5</v>
      </c>
      <c r="W7">
        <v>20.485900000000001</v>
      </c>
      <c r="X7">
        <v>60.190899999999999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2.3239999999999998</v>
      </c>
      <c r="AM7">
        <v>0</v>
      </c>
      <c r="AN7">
        <v>0.57389999999999997</v>
      </c>
      <c r="AO7">
        <v>0</v>
      </c>
      <c r="AP7">
        <v>3.2025000000000001</v>
      </c>
      <c r="AQ7">
        <v>0</v>
      </c>
      <c r="AR7">
        <v>8.8320000000000007</v>
      </c>
      <c r="AS7">
        <v>24.75168</v>
      </c>
      <c r="AT7">
        <v>14.057613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1487.2663700000005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183</v>
      </c>
      <c r="L8">
        <v>119</v>
      </c>
      <c r="M8">
        <v>92</v>
      </c>
      <c r="N8">
        <v>118.125</v>
      </c>
      <c r="O8">
        <v>123.66562500000001</v>
      </c>
      <c r="P8">
        <v>136.875</v>
      </c>
      <c r="Q8">
        <v>0</v>
      </c>
      <c r="R8">
        <v>14</v>
      </c>
      <c r="S8">
        <v>0</v>
      </c>
      <c r="T8">
        <v>0</v>
      </c>
      <c r="U8">
        <v>418.77</v>
      </c>
      <c r="V8">
        <v>5</v>
      </c>
      <c r="W8">
        <v>20.485900000000001</v>
      </c>
      <c r="X8">
        <v>60.190899999999999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0.57389999999999997</v>
      </c>
      <c r="AO8">
        <v>0</v>
      </c>
      <c r="AP8">
        <v>3.2025000000000001</v>
      </c>
      <c r="AQ8">
        <v>0</v>
      </c>
      <c r="AR8">
        <v>8.8320000000000007</v>
      </c>
      <c r="AS8">
        <v>24.75168</v>
      </c>
      <c r="AT8">
        <v>13.019121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1486.2278780000006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183</v>
      </c>
      <c r="L9">
        <v>119</v>
      </c>
      <c r="M9">
        <v>92</v>
      </c>
      <c r="N9">
        <v>118.125</v>
      </c>
      <c r="O9">
        <v>123.66562500000001</v>
      </c>
      <c r="P9">
        <v>136.875</v>
      </c>
      <c r="Q9">
        <v>0</v>
      </c>
      <c r="R9">
        <v>14</v>
      </c>
      <c r="S9">
        <v>0</v>
      </c>
      <c r="T9">
        <v>0</v>
      </c>
      <c r="U9">
        <v>418.77</v>
      </c>
      <c r="V9">
        <v>5</v>
      </c>
      <c r="W9">
        <v>20.485900000000001</v>
      </c>
      <c r="X9">
        <v>60.190899999999999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0.57389999999999997</v>
      </c>
      <c r="AO9">
        <v>0</v>
      </c>
      <c r="AP9">
        <v>3.2025000000000001</v>
      </c>
      <c r="AQ9">
        <v>0</v>
      </c>
      <c r="AR9">
        <v>8.8320000000000007</v>
      </c>
      <c r="AS9">
        <v>10.089</v>
      </c>
      <c r="AT9">
        <v>11.669228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1470.2153050000004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183</v>
      </c>
      <c r="L10">
        <v>119</v>
      </c>
      <c r="M10">
        <v>92</v>
      </c>
      <c r="N10">
        <v>118.125</v>
      </c>
      <c r="O10">
        <v>123.66562500000001</v>
      </c>
      <c r="P10">
        <v>136.875</v>
      </c>
      <c r="Q10">
        <v>0</v>
      </c>
      <c r="R10">
        <v>14</v>
      </c>
      <c r="S10">
        <v>0</v>
      </c>
      <c r="T10">
        <v>0</v>
      </c>
      <c r="U10">
        <v>418.77</v>
      </c>
      <c r="V10">
        <v>5</v>
      </c>
      <c r="W10">
        <v>20.485900000000001</v>
      </c>
      <c r="X10">
        <v>60.190899999999999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0.57389999999999997</v>
      </c>
      <c r="AO10">
        <v>0</v>
      </c>
      <c r="AP10">
        <v>3.2025000000000001</v>
      </c>
      <c r="AQ10">
        <v>0</v>
      </c>
      <c r="AR10">
        <v>8.8320000000000007</v>
      </c>
      <c r="AS10">
        <v>9.4163999999999994</v>
      </c>
      <c r="AT10">
        <v>13.509914999999999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1471.3833920000006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183</v>
      </c>
      <c r="L11">
        <v>119</v>
      </c>
      <c r="M11">
        <v>92</v>
      </c>
      <c r="N11">
        <v>118.125</v>
      </c>
      <c r="O11">
        <v>123.66562500000001</v>
      </c>
      <c r="P11">
        <v>136.875</v>
      </c>
      <c r="Q11">
        <v>0</v>
      </c>
      <c r="R11">
        <v>14</v>
      </c>
      <c r="S11">
        <v>0</v>
      </c>
      <c r="T11">
        <v>0</v>
      </c>
      <c r="U11">
        <v>418.77</v>
      </c>
      <c r="V11">
        <v>5</v>
      </c>
      <c r="W11">
        <v>20.485900000000001</v>
      </c>
      <c r="X11">
        <v>60.190899999999999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0.57389999999999997</v>
      </c>
      <c r="AO11">
        <v>0</v>
      </c>
      <c r="AP11">
        <v>3.2025000000000001</v>
      </c>
      <c r="AQ11">
        <v>0</v>
      </c>
      <c r="AR11">
        <v>8.8320000000000007</v>
      </c>
      <c r="AS11">
        <v>9.4163999999999994</v>
      </c>
      <c r="AT11">
        <v>14.400395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1478.7318720000003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</v>
      </c>
      <c r="L12">
        <v>119</v>
      </c>
      <c r="M12">
        <v>92</v>
      </c>
      <c r="N12">
        <v>118.125</v>
      </c>
      <c r="O12">
        <v>123.66562500000001</v>
      </c>
      <c r="P12">
        <v>136.875</v>
      </c>
      <c r="Q12">
        <v>0</v>
      </c>
      <c r="R12">
        <v>14</v>
      </c>
      <c r="S12">
        <v>0</v>
      </c>
      <c r="T12">
        <v>0</v>
      </c>
      <c r="U12">
        <v>418.77</v>
      </c>
      <c r="V12">
        <v>5</v>
      </c>
      <c r="W12">
        <v>20.485900000000001</v>
      </c>
      <c r="X12">
        <v>60.190899999999999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79.376220000000004</v>
      </c>
      <c r="AM12">
        <v>0</v>
      </c>
      <c r="AN12">
        <v>0.57389999999999997</v>
      </c>
      <c r="AO12">
        <v>0</v>
      </c>
      <c r="AP12">
        <v>3.2025000000000001</v>
      </c>
      <c r="AQ12">
        <v>0</v>
      </c>
      <c r="AR12">
        <v>8.8320000000000007</v>
      </c>
      <c r="AS12">
        <v>9.4163999999999994</v>
      </c>
      <c r="AT12">
        <v>16.241501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1547.1671980000006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</v>
      </c>
      <c r="L13">
        <v>119</v>
      </c>
      <c r="M13">
        <v>92</v>
      </c>
      <c r="N13">
        <v>118.125</v>
      </c>
      <c r="O13">
        <v>123.66562500000001</v>
      </c>
      <c r="P13">
        <v>136.875</v>
      </c>
      <c r="Q13">
        <v>0</v>
      </c>
      <c r="R13">
        <v>14</v>
      </c>
      <c r="S13">
        <v>0</v>
      </c>
      <c r="T13">
        <v>0</v>
      </c>
      <c r="U13">
        <v>418.77</v>
      </c>
      <c r="V13">
        <v>5</v>
      </c>
      <c r="W13">
        <v>18.485900000000001</v>
      </c>
      <c r="X13">
        <v>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79.376220000000004</v>
      </c>
      <c r="AM13">
        <v>0</v>
      </c>
      <c r="AN13">
        <v>0.57389999999999997</v>
      </c>
      <c r="AO13">
        <v>0</v>
      </c>
      <c r="AP13">
        <v>11.922267</v>
      </c>
      <c r="AQ13">
        <v>0</v>
      </c>
      <c r="AR13">
        <v>8.8320000000000007</v>
      </c>
      <c r="AS13">
        <v>9.4163999999999994</v>
      </c>
      <c r="AT13">
        <v>15.274139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1522.7287030000005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</v>
      </c>
      <c r="L14">
        <v>119</v>
      </c>
      <c r="M14">
        <v>92</v>
      </c>
      <c r="N14">
        <v>118.125</v>
      </c>
      <c r="O14">
        <v>123.66562500000001</v>
      </c>
      <c r="P14">
        <v>136.875</v>
      </c>
      <c r="Q14">
        <v>0</v>
      </c>
      <c r="R14">
        <v>14</v>
      </c>
      <c r="S14">
        <v>0</v>
      </c>
      <c r="T14">
        <v>0</v>
      </c>
      <c r="U14">
        <v>418.77</v>
      </c>
      <c r="V14">
        <v>5</v>
      </c>
      <c r="W14">
        <v>18.485900000000001</v>
      </c>
      <c r="X14">
        <v>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79.376220000000004</v>
      </c>
      <c r="AM14">
        <v>0</v>
      </c>
      <c r="AN14">
        <v>0.57389999999999997</v>
      </c>
      <c r="AO14">
        <v>0</v>
      </c>
      <c r="AP14">
        <v>11.922267</v>
      </c>
      <c r="AQ14">
        <v>0</v>
      </c>
      <c r="AR14">
        <v>8.8320000000000007</v>
      </c>
      <c r="AS14">
        <v>9.4163999999999994</v>
      </c>
      <c r="AT14">
        <v>16.126334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1523.5808980000004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</v>
      </c>
      <c r="L15">
        <v>119</v>
      </c>
      <c r="M15">
        <v>92</v>
      </c>
      <c r="N15">
        <v>118.125</v>
      </c>
      <c r="O15">
        <v>59.359499999999997</v>
      </c>
      <c r="P15">
        <v>136.875</v>
      </c>
      <c r="Q15">
        <v>0</v>
      </c>
      <c r="R15">
        <v>14</v>
      </c>
      <c r="S15">
        <v>0</v>
      </c>
      <c r="T15">
        <v>0</v>
      </c>
      <c r="U15">
        <v>418.77</v>
      </c>
      <c r="V15">
        <v>5</v>
      </c>
      <c r="W15">
        <v>18.485900000000001</v>
      </c>
      <c r="X15">
        <v>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79.376220000000004</v>
      </c>
      <c r="AM15">
        <v>0</v>
      </c>
      <c r="AN15">
        <v>0.57389999999999997</v>
      </c>
      <c r="AO15">
        <v>0</v>
      </c>
      <c r="AP15">
        <v>11.922267</v>
      </c>
      <c r="AQ15">
        <v>0</v>
      </c>
      <c r="AR15">
        <v>8.8320000000000007</v>
      </c>
      <c r="AS15">
        <v>9.4163999999999994</v>
      </c>
      <c r="AT15">
        <v>15.80918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1458.9576190000002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</v>
      </c>
      <c r="L16">
        <v>119</v>
      </c>
      <c r="M16">
        <v>92</v>
      </c>
      <c r="N16">
        <v>118.125</v>
      </c>
      <c r="O16">
        <v>59.359499999999997</v>
      </c>
      <c r="P16">
        <v>136.875</v>
      </c>
      <c r="Q16">
        <v>0</v>
      </c>
      <c r="R16">
        <v>14</v>
      </c>
      <c r="S16">
        <v>0</v>
      </c>
      <c r="T16">
        <v>0</v>
      </c>
      <c r="U16">
        <v>418.77</v>
      </c>
      <c r="V16">
        <v>5</v>
      </c>
      <c r="W16">
        <v>18.485900000000001</v>
      </c>
      <c r="X16">
        <v>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0.57389999999999997</v>
      </c>
      <c r="AO16">
        <v>0</v>
      </c>
      <c r="AP16">
        <v>11.922267</v>
      </c>
      <c r="AQ16">
        <v>0</v>
      </c>
      <c r="AR16">
        <v>8.8320000000000007</v>
      </c>
      <c r="AS16">
        <v>9.4163999999999994</v>
      </c>
      <c r="AT16">
        <v>14.248513000000001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1390.8027320000001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</v>
      </c>
      <c r="L17">
        <v>119</v>
      </c>
      <c r="M17">
        <v>92</v>
      </c>
      <c r="N17">
        <v>118.125</v>
      </c>
      <c r="O17">
        <v>59.359499999999997</v>
      </c>
      <c r="P17">
        <v>136.875</v>
      </c>
      <c r="Q17">
        <v>0</v>
      </c>
      <c r="R17">
        <v>14</v>
      </c>
      <c r="S17">
        <v>0</v>
      </c>
      <c r="T17">
        <v>0</v>
      </c>
      <c r="U17">
        <v>418.77</v>
      </c>
      <c r="V17">
        <v>5</v>
      </c>
      <c r="W17">
        <v>18.485900000000001</v>
      </c>
      <c r="X17">
        <v>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0.57389999999999997</v>
      </c>
      <c r="AO17">
        <v>0</v>
      </c>
      <c r="AP17">
        <v>3.2025000000000001</v>
      </c>
      <c r="AQ17">
        <v>0</v>
      </c>
      <c r="AR17">
        <v>8.8320000000000007</v>
      </c>
      <c r="AS17">
        <v>9.4163999999999994</v>
      </c>
      <c r="AT17">
        <v>18.840136999999999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1386.6745890000002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</v>
      </c>
      <c r="L18">
        <v>119</v>
      </c>
      <c r="M18">
        <v>92</v>
      </c>
      <c r="N18">
        <v>118.125</v>
      </c>
      <c r="O18">
        <v>59.359499999999997</v>
      </c>
      <c r="P18">
        <v>136.875</v>
      </c>
      <c r="Q18">
        <v>0</v>
      </c>
      <c r="R18">
        <v>14</v>
      </c>
      <c r="S18">
        <v>0</v>
      </c>
      <c r="T18">
        <v>0</v>
      </c>
      <c r="U18">
        <v>418.77</v>
      </c>
      <c r="V18">
        <v>5</v>
      </c>
      <c r="W18">
        <v>18.485900000000001</v>
      </c>
      <c r="X18">
        <v>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0.57389999999999997</v>
      </c>
      <c r="AO18">
        <v>0</v>
      </c>
      <c r="AP18">
        <v>3.2025000000000001</v>
      </c>
      <c r="AQ18">
        <v>0</v>
      </c>
      <c r="AR18">
        <v>8.8320000000000007</v>
      </c>
      <c r="AS18">
        <v>9.4163999999999994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1387.8344200000004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</v>
      </c>
      <c r="L19">
        <v>119</v>
      </c>
      <c r="M19">
        <v>92</v>
      </c>
      <c r="N19">
        <v>118.125</v>
      </c>
      <c r="O19">
        <v>59.359499999999997</v>
      </c>
      <c r="P19">
        <v>135</v>
      </c>
      <c r="Q19">
        <v>0</v>
      </c>
      <c r="R19">
        <v>14</v>
      </c>
      <c r="S19">
        <v>0</v>
      </c>
      <c r="T19">
        <v>0</v>
      </c>
      <c r="U19">
        <v>418.77</v>
      </c>
      <c r="V19">
        <v>5</v>
      </c>
      <c r="W19">
        <v>18.485900000000001</v>
      </c>
      <c r="X19">
        <v>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0.57389999999999997</v>
      </c>
      <c r="AO19">
        <v>0</v>
      </c>
      <c r="AP19">
        <v>3.2025000000000001</v>
      </c>
      <c r="AQ19">
        <v>0</v>
      </c>
      <c r="AR19">
        <v>8.8320000000000007</v>
      </c>
      <c r="AS19">
        <v>9.4163999999999994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1385.9594200000004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</v>
      </c>
      <c r="L20">
        <v>119</v>
      </c>
      <c r="M20">
        <v>92</v>
      </c>
      <c r="N20">
        <v>118.125</v>
      </c>
      <c r="O20">
        <v>59.359499999999997</v>
      </c>
      <c r="P20">
        <v>135</v>
      </c>
      <c r="Q20">
        <v>0</v>
      </c>
      <c r="R20">
        <v>14</v>
      </c>
      <c r="S20">
        <v>0</v>
      </c>
      <c r="T20">
        <v>0</v>
      </c>
      <c r="U20">
        <v>418.77</v>
      </c>
      <c r="V20">
        <v>5</v>
      </c>
      <c r="W20">
        <v>18.485900000000001</v>
      </c>
      <c r="X20">
        <v>45.489373999999998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0.57389999999999997</v>
      </c>
      <c r="AO20">
        <v>0</v>
      </c>
      <c r="AP20">
        <v>3.2025000000000001</v>
      </c>
      <c r="AQ20">
        <v>0</v>
      </c>
      <c r="AR20">
        <v>8.8320000000000007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1399.4487940000004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</v>
      </c>
      <c r="L21">
        <v>119</v>
      </c>
      <c r="M21">
        <v>92</v>
      </c>
      <c r="N21">
        <v>118.125</v>
      </c>
      <c r="O21">
        <v>59.359499999999997</v>
      </c>
      <c r="P21">
        <v>135</v>
      </c>
      <c r="Q21">
        <v>0</v>
      </c>
      <c r="R21">
        <v>14</v>
      </c>
      <c r="S21">
        <v>0</v>
      </c>
      <c r="T21">
        <v>0</v>
      </c>
      <c r="U21">
        <v>418.77</v>
      </c>
      <c r="V21">
        <v>5</v>
      </c>
      <c r="W21">
        <v>18.485900000000001</v>
      </c>
      <c r="X21">
        <v>60.190899999999999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0.57389999999999997</v>
      </c>
      <c r="AO21">
        <v>0</v>
      </c>
      <c r="AP21">
        <v>3.2025000000000001</v>
      </c>
      <c r="AQ21">
        <v>0</v>
      </c>
      <c r="AR21">
        <v>6.6239999999999997</v>
      </c>
      <c r="AS21">
        <v>9.4163999999999994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1411.9423200000003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</v>
      </c>
      <c r="L22">
        <v>119</v>
      </c>
      <c r="M22">
        <v>92</v>
      </c>
      <c r="N22">
        <v>118.125</v>
      </c>
      <c r="O22">
        <v>59.359499999999997</v>
      </c>
      <c r="P22">
        <v>135</v>
      </c>
      <c r="Q22">
        <v>0</v>
      </c>
      <c r="R22">
        <v>14</v>
      </c>
      <c r="S22">
        <v>0</v>
      </c>
      <c r="T22">
        <v>0</v>
      </c>
      <c r="U22">
        <v>418.77</v>
      </c>
      <c r="V22">
        <v>5</v>
      </c>
      <c r="W22">
        <v>18.485900000000001</v>
      </c>
      <c r="X22">
        <v>60.190899999999999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0.57389999999999997</v>
      </c>
      <c r="AO22">
        <v>0</v>
      </c>
      <c r="AP22">
        <v>3.2025000000000001</v>
      </c>
      <c r="AQ22">
        <v>0</v>
      </c>
      <c r="AR22">
        <v>6.6239999999999997</v>
      </c>
      <c r="AS22">
        <v>9.4163999999999994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1411.9423200000003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216</v>
      </c>
      <c r="L23">
        <v>119</v>
      </c>
      <c r="M23">
        <v>92</v>
      </c>
      <c r="N23">
        <v>118.125</v>
      </c>
      <c r="O23">
        <v>59.359499999999997</v>
      </c>
      <c r="P23">
        <v>135</v>
      </c>
      <c r="Q23">
        <v>0</v>
      </c>
      <c r="R23">
        <v>14</v>
      </c>
      <c r="S23">
        <v>0</v>
      </c>
      <c r="T23">
        <v>0</v>
      </c>
      <c r="U23">
        <v>418.77</v>
      </c>
      <c r="V23">
        <v>11.1046</v>
      </c>
      <c r="W23">
        <v>25.975998000000001</v>
      </c>
      <c r="X23">
        <v>68.631820000000005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0.57389999999999997</v>
      </c>
      <c r="AO23">
        <v>0</v>
      </c>
      <c r="AP23">
        <v>3.2025000000000001</v>
      </c>
      <c r="AQ23">
        <v>0</v>
      </c>
      <c r="AR23">
        <v>6.6239999999999997</v>
      </c>
      <c r="AS23">
        <v>9.4163999999999994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1484.4599380000004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286</v>
      </c>
      <c r="L24">
        <v>119</v>
      </c>
      <c r="M24">
        <v>92</v>
      </c>
      <c r="N24">
        <v>118.125</v>
      </c>
      <c r="O24">
        <v>59.359499999999997</v>
      </c>
      <c r="P24">
        <v>135</v>
      </c>
      <c r="Q24">
        <v>0</v>
      </c>
      <c r="R24">
        <v>14</v>
      </c>
      <c r="S24">
        <v>0</v>
      </c>
      <c r="T24">
        <v>0</v>
      </c>
      <c r="U24">
        <v>418.77</v>
      </c>
      <c r="V24">
        <v>11.1046</v>
      </c>
      <c r="W24">
        <v>43.931755000000003</v>
      </c>
      <c r="X24">
        <v>83.169300000000007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0.57389999999999997</v>
      </c>
      <c r="AO24">
        <v>0</v>
      </c>
      <c r="AP24">
        <v>3.2025000000000001</v>
      </c>
      <c r="AQ24">
        <v>14.49</v>
      </c>
      <c r="AR24">
        <v>6.6239999999999997</v>
      </c>
      <c r="AS24">
        <v>9.4163999999999994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1620.3831750000006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294.36380000000003</v>
      </c>
      <c r="L25">
        <v>119</v>
      </c>
      <c r="M25">
        <v>92</v>
      </c>
      <c r="N25">
        <v>118.125</v>
      </c>
      <c r="O25">
        <v>59.359499999999997</v>
      </c>
      <c r="P25">
        <v>135</v>
      </c>
      <c r="Q25">
        <v>0</v>
      </c>
      <c r="R25">
        <v>18.111421</v>
      </c>
      <c r="S25">
        <v>0</v>
      </c>
      <c r="T25">
        <v>0</v>
      </c>
      <c r="U25">
        <v>418.77</v>
      </c>
      <c r="V25">
        <v>16.37</v>
      </c>
      <c r="W25">
        <v>44.346499999999999</v>
      </c>
      <c r="X25">
        <v>83.169300000000007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0.57389999999999997</v>
      </c>
      <c r="AO25">
        <v>0</v>
      </c>
      <c r="AP25">
        <v>3.2025000000000001</v>
      </c>
      <c r="AQ25">
        <v>14.994</v>
      </c>
      <c r="AR25">
        <v>6.6239999999999997</v>
      </c>
      <c r="AS25">
        <v>9.4163999999999994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1671.1525810000005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294.36380000000003</v>
      </c>
      <c r="L26">
        <v>119</v>
      </c>
      <c r="M26">
        <v>92</v>
      </c>
      <c r="N26">
        <v>118.125</v>
      </c>
      <c r="O26">
        <v>59.359499999999997</v>
      </c>
      <c r="P26">
        <v>135</v>
      </c>
      <c r="Q26">
        <v>0</v>
      </c>
      <c r="R26">
        <v>19.767099999999999</v>
      </c>
      <c r="S26">
        <v>0</v>
      </c>
      <c r="T26">
        <v>0</v>
      </c>
      <c r="U26">
        <v>418.77</v>
      </c>
      <c r="V26">
        <v>20.37</v>
      </c>
      <c r="W26">
        <v>44.346499999999999</v>
      </c>
      <c r="X26">
        <v>83.169300000000007</v>
      </c>
      <c r="Y26">
        <v>0</v>
      </c>
      <c r="Z26">
        <v>0</v>
      </c>
      <c r="AA26">
        <v>7.0309999999999997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0.57389999999999997</v>
      </c>
      <c r="AO26">
        <v>0</v>
      </c>
      <c r="AP26">
        <v>3.2025000000000001</v>
      </c>
      <c r="AQ26">
        <v>31.122</v>
      </c>
      <c r="AR26">
        <v>6.6239999999999997</v>
      </c>
      <c r="AS26">
        <v>9.4163999999999994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1763.5398480000006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298.04320000000001</v>
      </c>
      <c r="L27">
        <v>119</v>
      </c>
      <c r="M27">
        <v>92</v>
      </c>
      <c r="N27">
        <v>118.125</v>
      </c>
      <c r="O27">
        <v>59.359499999999997</v>
      </c>
      <c r="P27">
        <v>135</v>
      </c>
      <c r="Q27">
        <v>0</v>
      </c>
      <c r="R27">
        <v>30.767099999999999</v>
      </c>
      <c r="S27">
        <v>0</v>
      </c>
      <c r="T27">
        <v>0</v>
      </c>
      <c r="U27">
        <v>418.77</v>
      </c>
      <c r="V27">
        <v>20.37</v>
      </c>
      <c r="W27">
        <v>44.346499999999999</v>
      </c>
      <c r="X27">
        <v>83.169300000000007</v>
      </c>
      <c r="Y27">
        <v>0</v>
      </c>
      <c r="Z27">
        <v>2.2000000000000002</v>
      </c>
      <c r="AA27">
        <v>14.061999999999999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10.536032000000001</v>
      </c>
      <c r="AN27">
        <v>0.57389999999999997</v>
      </c>
      <c r="AO27">
        <v>0</v>
      </c>
      <c r="AP27">
        <v>3.2025000000000001</v>
      </c>
      <c r="AQ27">
        <v>46.683</v>
      </c>
      <c r="AR27">
        <v>6.6239999999999997</v>
      </c>
      <c r="AS27">
        <v>9.4163999999999994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1896.9489200000007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294.36380000000003</v>
      </c>
      <c r="L28">
        <v>119</v>
      </c>
      <c r="M28">
        <v>92</v>
      </c>
      <c r="N28">
        <v>118.125</v>
      </c>
      <c r="O28">
        <v>59.359499999999997</v>
      </c>
      <c r="P28">
        <v>135</v>
      </c>
      <c r="Q28">
        <v>0</v>
      </c>
      <c r="R28">
        <v>30.767099999999999</v>
      </c>
      <c r="S28">
        <v>0</v>
      </c>
      <c r="T28">
        <v>0</v>
      </c>
      <c r="U28">
        <v>418.77</v>
      </c>
      <c r="V28">
        <v>20.37</v>
      </c>
      <c r="W28">
        <v>44.346499999999999</v>
      </c>
      <c r="X28">
        <v>83.169300000000007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29.22504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0.57389999999999997</v>
      </c>
      <c r="AO28">
        <v>0</v>
      </c>
      <c r="AP28">
        <v>3.2025000000000001</v>
      </c>
      <c r="AQ28">
        <v>62.244</v>
      </c>
      <c r="AR28">
        <v>6.6239999999999997</v>
      </c>
      <c r="AS28">
        <v>9.4163999999999994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2013.5510760000006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294.36380000000003</v>
      </c>
      <c r="L29">
        <v>119</v>
      </c>
      <c r="M29">
        <v>92</v>
      </c>
      <c r="N29">
        <v>118.125</v>
      </c>
      <c r="O29">
        <v>59.359499999999997</v>
      </c>
      <c r="P29">
        <v>135</v>
      </c>
      <c r="Q29">
        <v>0</v>
      </c>
      <c r="R29">
        <v>30.767099999999999</v>
      </c>
      <c r="S29">
        <v>0</v>
      </c>
      <c r="T29">
        <v>0</v>
      </c>
      <c r="U29">
        <v>418.77</v>
      </c>
      <c r="V29">
        <v>20.37</v>
      </c>
      <c r="W29">
        <v>44.346499999999999</v>
      </c>
      <c r="X29">
        <v>83.169300000000007</v>
      </c>
      <c r="Y29">
        <v>0</v>
      </c>
      <c r="Z29">
        <v>13.041600000000001</v>
      </c>
      <c r="AA29">
        <v>39.5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0.57389999999999997</v>
      </c>
      <c r="AO29">
        <v>0</v>
      </c>
      <c r="AP29">
        <v>3.2025000000000001</v>
      </c>
      <c r="AQ29">
        <v>62.244</v>
      </c>
      <c r="AR29">
        <v>6.6239999999999997</v>
      </c>
      <c r="AS29">
        <v>9.4163999999999994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2029.9810760000007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119</v>
      </c>
      <c r="M30">
        <v>92</v>
      </c>
      <c r="N30">
        <v>118.125</v>
      </c>
      <c r="O30">
        <v>59.359499999999997</v>
      </c>
      <c r="P30">
        <v>135</v>
      </c>
      <c r="Q30">
        <v>0</v>
      </c>
      <c r="R30">
        <v>30.767099999999999</v>
      </c>
      <c r="S30">
        <v>0</v>
      </c>
      <c r="T30">
        <v>0</v>
      </c>
      <c r="U30">
        <v>418.77</v>
      </c>
      <c r="V30">
        <v>20.37</v>
      </c>
      <c r="W30">
        <v>44.346499999999999</v>
      </c>
      <c r="X30">
        <v>83.169300000000007</v>
      </c>
      <c r="Y30">
        <v>0</v>
      </c>
      <c r="Z30">
        <v>13.041600000000001</v>
      </c>
      <c r="AA30">
        <v>39.5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29.22504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0.57389999999999997</v>
      </c>
      <c r="AO30">
        <v>0</v>
      </c>
      <c r="AP30">
        <v>3.2025000000000001</v>
      </c>
      <c r="AQ30">
        <v>62.244</v>
      </c>
      <c r="AR30">
        <v>6.6239999999999997</v>
      </c>
      <c r="AS30">
        <v>9.4163999999999994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2084.1773760000005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119</v>
      </c>
      <c r="M31">
        <v>92</v>
      </c>
      <c r="N31">
        <v>118.125</v>
      </c>
      <c r="O31">
        <v>59.359499999999997</v>
      </c>
      <c r="P31">
        <v>135</v>
      </c>
      <c r="Q31">
        <v>0</v>
      </c>
      <c r="R31">
        <v>30.767099999999999</v>
      </c>
      <c r="S31">
        <v>0</v>
      </c>
      <c r="T31">
        <v>0</v>
      </c>
      <c r="U31">
        <v>418.77</v>
      </c>
      <c r="V31">
        <v>20.37</v>
      </c>
      <c r="W31">
        <v>44.346499999999999</v>
      </c>
      <c r="X31">
        <v>83.169300000000007</v>
      </c>
      <c r="Y31">
        <v>0</v>
      </c>
      <c r="Z31">
        <v>13.041600000000001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29.22504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0.57389999999999997</v>
      </c>
      <c r="AO31">
        <v>0</v>
      </c>
      <c r="AP31">
        <v>3.2025000000000001</v>
      </c>
      <c r="AQ31">
        <v>62.244</v>
      </c>
      <c r="AR31">
        <v>8.8320000000000007</v>
      </c>
      <c r="AS31">
        <v>9.4163999999999994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2106.5403170000004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121</v>
      </c>
      <c r="M32">
        <v>92</v>
      </c>
      <c r="N32">
        <v>118.125</v>
      </c>
      <c r="O32">
        <v>59.359499999999997</v>
      </c>
      <c r="P32">
        <v>135</v>
      </c>
      <c r="Q32">
        <v>0</v>
      </c>
      <c r="R32">
        <v>42.384799999999998</v>
      </c>
      <c r="S32">
        <v>0</v>
      </c>
      <c r="T32">
        <v>0</v>
      </c>
      <c r="U32">
        <v>418.77</v>
      </c>
      <c r="V32">
        <v>20.37</v>
      </c>
      <c r="W32">
        <v>44.346499999999999</v>
      </c>
      <c r="X32">
        <v>83.169300000000007</v>
      </c>
      <c r="Y32">
        <v>0</v>
      </c>
      <c r="Z32">
        <v>13.041600000000001</v>
      </c>
      <c r="AA32">
        <v>26.07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29.22504</v>
      </c>
      <c r="AG32">
        <v>0</v>
      </c>
      <c r="AH32">
        <v>132.58000000000001</v>
      </c>
      <c r="AI32">
        <v>16.350411999999999</v>
      </c>
      <c r="AJ32">
        <v>0</v>
      </c>
      <c r="AK32">
        <v>54.059399999999997</v>
      </c>
      <c r="AL32">
        <v>12.782</v>
      </c>
      <c r="AM32">
        <v>10.536032000000001</v>
      </c>
      <c r="AN32">
        <v>0.57389999999999997</v>
      </c>
      <c r="AO32">
        <v>0</v>
      </c>
      <c r="AP32">
        <v>3.2025000000000001</v>
      </c>
      <c r="AQ32">
        <v>62.244</v>
      </c>
      <c r="AR32">
        <v>8.8320000000000007</v>
      </c>
      <c r="AS32">
        <v>9.4163999999999994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2106.7280170000004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134</v>
      </c>
      <c r="M33">
        <v>92</v>
      </c>
      <c r="N33">
        <v>118.125</v>
      </c>
      <c r="O33">
        <v>59.359499999999997</v>
      </c>
      <c r="P33">
        <v>135</v>
      </c>
      <c r="Q33">
        <v>0</v>
      </c>
      <c r="R33">
        <v>42.384799999999998</v>
      </c>
      <c r="S33">
        <v>0</v>
      </c>
      <c r="T33">
        <v>0</v>
      </c>
      <c r="U33">
        <v>418.77</v>
      </c>
      <c r="V33">
        <v>20.37</v>
      </c>
      <c r="W33">
        <v>44.346499999999999</v>
      </c>
      <c r="X33">
        <v>83.169300000000007</v>
      </c>
      <c r="Y33">
        <v>0</v>
      </c>
      <c r="Z33">
        <v>13.041600000000001</v>
      </c>
      <c r="AA33">
        <v>13.43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29.22504</v>
      </c>
      <c r="AG33">
        <v>0</v>
      </c>
      <c r="AH33">
        <v>132.58000000000001</v>
      </c>
      <c r="AI33">
        <v>3.819</v>
      </c>
      <c r="AJ33">
        <v>0</v>
      </c>
      <c r="AK33">
        <v>54.059399999999997</v>
      </c>
      <c r="AL33">
        <v>79.376220000000004</v>
      </c>
      <c r="AM33">
        <v>10.536032000000001</v>
      </c>
      <c r="AN33">
        <v>0.57389999999999997</v>
      </c>
      <c r="AO33">
        <v>0</v>
      </c>
      <c r="AP33">
        <v>3.2025000000000001</v>
      </c>
      <c r="AQ33">
        <v>62.244</v>
      </c>
      <c r="AR33">
        <v>49.68</v>
      </c>
      <c r="AS33">
        <v>9.4163999999999994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2204.9988250000006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134</v>
      </c>
      <c r="M34">
        <v>92</v>
      </c>
      <c r="N34">
        <v>118.125</v>
      </c>
      <c r="O34">
        <v>59.359499999999997</v>
      </c>
      <c r="P34">
        <v>135</v>
      </c>
      <c r="Q34">
        <v>0</v>
      </c>
      <c r="R34">
        <v>42.384799999999998</v>
      </c>
      <c r="S34">
        <v>0</v>
      </c>
      <c r="T34">
        <v>0</v>
      </c>
      <c r="U34">
        <v>418.77</v>
      </c>
      <c r="V34">
        <v>20.37</v>
      </c>
      <c r="W34">
        <v>44.346499999999999</v>
      </c>
      <c r="X34">
        <v>83.169300000000007</v>
      </c>
      <c r="Y34">
        <v>0</v>
      </c>
      <c r="Z34">
        <v>13.041600000000001</v>
      </c>
      <c r="AA34">
        <v>0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79.376220000000004</v>
      </c>
      <c r="AM34">
        <v>10.536032000000001</v>
      </c>
      <c r="AN34">
        <v>0.57389999999999997</v>
      </c>
      <c r="AO34">
        <v>0</v>
      </c>
      <c r="AP34">
        <v>3.2025000000000001</v>
      </c>
      <c r="AQ34">
        <v>62.244</v>
      </c>
      <c r="AR34">
        <v>49.68</v>
      </c>
      <c r="AS34">
        <v>9.4163999999999994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2106.1730760000005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148</v>
      </c>
      <c r="M35">
        <v>92</v>
      </c>
      <c r="N35">
        <v>118.125</v>
      </c>
      <c r="O35">
        <v>59.359499999999997</v>
      </c>
      <c r="P35">
        <v>135</v>
      </c>
      <c r="Q35">
        <v>0</v>
      </c>
      <c r="R35">
        <v>42.384799999999998</v>
      </c>
      <c r="S35">
        <v>0</v>
      </c>
      <c r="T35">
        <v>0</v>
      </c>
      <c r="U35">
        <v>418.77</v>
      </c>
      <c r="V35">
        <v>20.37</v>
      </c>
      <c r="W35">
        <v>44.346499999999999</v>
      </c>
      <c r="X35">
        <v>83.169300000000007</v>
      </c>
      <c r="Y35">
        <v>0</v>
      </c>
      <c r="Z35">
        <v>6.5208000000000004</v>
      </c>
      <c r="AA35">
        <v>0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79.376220000000004</v>
      </c>
      <c r="AM35">
        <v>10.536032000000001</v>
      </c>
      <c r="AN35">
        <v>0.57389999999999997</v>
      </c>
      <c r="AO35">
        <v>0</v>
      </c>
      <c r="AP35">
        <v>3.2025000000000001</v>
      </c>
      <c r="AQ35">
        <v>46.683</v>
      </c>
      <c r="AR35">
        <v>6.6239999999999997</v>
      </c>
      <c r="AS35">
        <v>9.4163999999999994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1985.9752000000005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178</v>
      </c>
      <c r="M36">
        <v>92</v>
      </c>
      <c r="N36">
        <v>118.125</v>
      </c>
      <c r="O36">
        <v>59.359499999999997</v>
      </c>
      <c r="P36">
        <v>135</v>
      </c>
      <c r="Q36">
        <v>0</v>
      </c>
      <c r="R36">
        <v>42.384799999999998</v>
      </c>
      <c r="S36">
        <v>0</v>
      </c>
      <c r="T36">
        <v>0</v>
      </c>
      <c r="U36">
        <v>418.77</v>
      </c>
      <c r="V36">
        <v>20.37</v>
      </c>
      <c r="W36">
        <v>44.346499999999999</v>
      </c>
      <c r="X36">
        <v>83.169300000000007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79.376220000000004</v>
      </c>
      <c r="AM36">
        <v>10.536032000000001</v>
      </c>
      <c r="AN36">
        <v>0.57389999999999997</v>
      </c>
      <c r="AO36">
        <v>0</v>
      </c>
      <c r="AP36">
        <v>3.2025000000000001</v>
      </c>
      <c r="AQ36">
        <v>44.1</v>
      </c>
      <c r="AR36">
        <v>6.6239999999999997</v>
      </c>
      <c r="AS36">
        <v>9.4163999999999994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1995.3161640000003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178</v>
      </c>
      <c r="M37">
        <v>92</v>
      </c>
      <c r="N37">
        <v>118.125</v>
      </c>
      <c r="O37">
        <v>59.359499999999997</v>
      </c>
      <c r="P37">
        <v>135</v>
      </c>
      <c r="Q37">
        <v>0</v>
      </c>
      <c r="R37">
        <v>42.384799999999998</v>
      </c>
      <c r="S37">
        <v>0</v>
      </c>
      <c r="T37">
        <v>0</v>
      </c>
      <c r="U37">
        <v>418.77</v>
      </c>
      <c r="V37">
        <v>20.37</v>
      </c>
      <c r="W37">
        <v>44.346499999999999</v>
      </c>
      <c r="X37">
        <v>83.169300000000007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12.782</v>
      </c>
      <c r="AM37">
        <v>5.2786799999999996</v>
      </c>
      <c r="AN37">
        <v>0.57389999999999997</v>
      </c>
      <c r="AO37">
        <v>0</v>
      </c>
      <c r="AP37">
        <v>3.2025000000000001</v>
      </c>
      <c r="AQ37">
        <v>44.1</v>
      </c>
      <c r="AR37">
        <v>6.6239999999999997</v>
      </c>
      <c r="AS37">
        <v>9.4163999999999994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1908.0037920000002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168</v>
      </c>
      <c r="M38">
        <v>92</v>
      </c>
      <c r="N38">
        <v>118.125</v>
      </c>
      <c r="O38">
        <v>59.359499999999997</v>
      </c>
      <c r="P38">
        <v>135</v>
      </c>
      <c r="Q38">
        <v>0</v>
      </c>
      <c r="R38">
        <v>42.384799999999998</v>
      </c>
      <c r="S38">
        <v>0</v>
      </c>
      <c r="T38">
        <v>0</v>
      </c>
      <c r="U38">
        <v>418.77</v>
      </c>
      <c r="V38">
        <v>20.37</v>
      </c>
      <c r="W38">
        <v>44.346499999999999</v>
      </c>
      <c r="X38">
        <v>83.169300000000007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2.3239999999999998</v>
      </c>
      <c r="AM38">
        <v>5.2786799999999996</v>
      </c>
      <c r="AN38">
        <v>0.57389999999999997</v>
      </c>
      <c r="AO38">
        <v>0</v>
      </c>
      <c r="AP38">
        <v>3.2025000000000001</v>
      </c>
      <c r="AQ38">
        <v>44.1</v>
      </c>
      <c r="AR38">
        <v>6.6239999999999997</v>
      </c>
      <c r="AS38">
        <v>10.089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1852.7995400000002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306.56009999999998</v>
      </c>
      <c r="L39">
        <v>168</v>
      </c>
      <c r="M39">
        <v>92</v>
      </c>
      <c r="N39">
        <v>118.125</v>
      </c>
      <c r="O39">
        <v>59.359499999999997</v>
      </c>
      <c r="P39">
        <v>135</v>
      </c>
      <c r="Q39">
        <v>0</v>
      </c>
      <c r="R39">
        <v>36.617699999999999</v>
      </c>
      <c r="S39">
        <v>0</v>
      </c>
      <c r="T39">
        <v>0</v>
      </c>
      <c r="U39">
        <v>418.77</v>
      </c>
      <c r="V39">
        <v>20.37</v>
      </c>
      <c r="W39">
        <v>44.346499999999999</v>
      </c>
      <c r="X39">
        <v>83.169300000000007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0.57389999999999997</v>
      </c>
      <c r="AO39">
        <v>0</v>
      </c>
      <c r="AP39">
        <v>3.2025000000000001</v>
      </c>
      <c r="AQ39">
        <v>28.98</v>
      </c>
      <c r="AR39">
        <v>6.6239999999999997</v>
      </c>
      <c r="AS39">
        <v>9.4163999999999994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1752.0211600000005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299.48320000000001</v>
      </c>
      <c r="L40">
        <v>175</v>
      </c>
      <c r="M40">
        <v>92</v>
      </c>
      <c r="N40">
        <v>118.125</v>
      </c>
      <c r="O40">
        <v>59.359499999999997</v>
      </c>
      <c r="P40">
        <v>135</v>
      </c>
      <c r="Q40">
        <v>0</v>
      </c>
      <c r="R40">
        <v>36.617699999999999</v>
      </c>
      <c r="S40">
        <v>0</v>
      </c>
      <c r="T40">
        <v>0</v>
      </c>
      <c r="U40">
        <v>418.77</v>
      </c>
      <c r="V40">
        <v>20.37</v>
      </c>
      <c r="W40">
        <v>44.346499999999999</v>
      </c>
      <c r="X40">
        <v>83.169300000000007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0.57389999999999997</v>
      </c>
      <c r="AO40">
        <v>0</v>
      </c>
      <c r="AP40">
        <v>3.2025000000000001</v>
      </c>
      <c r="AQ40">
        <v>14.49</v>
      </c>
      <c r="AR40">
        <v>6.6239999999999997</v>
      </c>
      <c r="AS40">
        <v>9.4163999999999994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1737.4542600000004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299.48320000000001</v>
      </c>
      <c r="L41">
        <v>225</v>
      </c>
      <c r="M41">
        <v>92</v>
      </c>
      <c r="N41">
        <v>118.125</v>
      </c>
      <c r="O41">
        <v>59.359499999999997</v>
      </c>
      <c r="P41">
        <v>135</v>
      </c>
      <c r="Q41">
        <v>0</v>
      </c>
      <c r="R41">
        <v>36.617699999999999</v>
      </c>
      <c r="S41">
        <v>0</v>
      </c>
      <c r="T41">
        <v>0</v>
      </c>
      <c r="U41">
        <v>418.77</v>
      </c>
      <c r="V41">
        <v>20.37</v>
      </c>
      <c r="W41">
        <v>44.346499999999999</v>
      </c>
      <c r="X41">
        <v>83.169300000000007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0.57389999999999997</v>
      </c>
      <c r="AO41">
        <v>0</v>
      </c>
      <c r="AP41">
        <v>3.2025000000000001</v>
      </c>
      <c r="AQ41">
        <v>0</v>
      </c>
      <c r="AR41">
        <v>11.04</v>
      </c>
      <c r="AS41">
        <v>9.4163999999999994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1777.3802600000004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299.48320000000001</v>
      </c>
      <c r="L42">
        <v>225</v>
      </c>
      <c r="M42">
        <v>92</v>
      </c>
      <c r="N42">
        <v>118.125</v>
      </c>
      <c r="O42">
        <v>59.359499999999997</v>
      </c>
      <c r="P42">
        <v>135</v>
      </c>
      <c r="Q42">
        <v>0</v>
      </c>
      <c r="R42">
        <v>36.617699999999999</v>
      </c>
      <c r="S42">
        <v>0</v>
      </c>
      <c r="T42">
        <v>0</v>
      </c>
      <c r="U42">
        <v>418.77</v>
      </c>
      <c r="V42">
        <v>20.37</v>
      </c>
      <c r="W42">
        <v>44.346499999999999</v>
      </c>
      <c r="X42">
        <v>83.169300000000007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0.57389999999999997</v>
      </c>
      <c r="AO42">
        <v>0</v>
      </c>
      <c r="AP42">
        <v>3.2025000000000001</v>
      </c>
      <c r="AQ42">
        <v>0</v>
      </c>
      <c r="AR42">
        <v>49.68</v>
      </c>
      <c r="AS42">
        <v>24.75168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1818.1855000000005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303.48320000000001</v>
      </c>
      <c r="L43">
        <v>225</v>
      </c>
      <c r="M43">
        <v>92</v>
      </c>
      <c r="N43">
        <v>118.125</v>
      </c>
      <c r="O43">
        <v>59.359499999999997</v>
      </c>
      <c r="P43">
        <v>135</v>
      </c>
      <c r="Q43">
        <v>0</v>
      </c>
      <c r="R43">
        <v>36.617699999999999</v>
      </c>
      <c r="S43">
        <v>0</v>
      </c>
      <c r="T43">
        <v>0</v>
      </c>
      <c r="U43">
        <v>418.77</v>
      </c>
      <c r="V43">
        <v>20.37</v>
      </c>
      <c r="W43">
        <v>44.346499999999999</v>
      </c>
      <c r="X43">
        <v>83.169300000000007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0.57389999999999997</v>
      </c>
      <c r="AO43">
        <v>0</v>
      </c>
      <c r="AP43">
        <v>11.922267</v>
      </c>
      <c r="AQ43">
        <v>0</v>
      </c>
      <c r="AR43">
        <v>49.68</v>
      </c>
      <c r="AS43">
        <v>24.75168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1830.9052670000003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313.48320000000001</v>
      </c>
      <c r="L44">
        <v>225</v>
      </c>
      <c r="M44">
        <v>92</v>
      </c>
      <c r="N44">
        <v>118.125</v>
      </c>
      <c r="O44">
        <v>59.359499999999997</v>
      </c>
      <c r="P44">
        <v>135</v>
      </c>
      <c r="Q44">
        <v>0</v>
      </c>
      <c r="R44">
        <v>36.617699999999999</v>
      </c>
      <c r="S44">
        <v>0</v>
      </c>
      <c r="T44">
        <v>0</v>
      </c>
      <c r="U44">
        <v>418.77</v>
      </c>
      <c r="V44">
        <v>20.37</v>
      </c>
      <c r="W44">
        <v>44.346499999999999</v>
      </c>
      <c r="X44">
        <v>83.169300000000007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0.57389999999999997</v>
      </c>
      <c r="AO44">
        <v>0</v>
      </c>
      <c r="AP44">
        <v>11.922267</v>
      </c>
      <c r="AQ44">
        <v>0</v>
      </c>
      <c r="AR44">
        <v>8.8320000000000007</v>
      </c>
      <c r="AS44">
        <v>24.75168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1800.0572670000004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313.48320000000001</v>
      </c>
      <c r="L45">
        <v>225</v>
      </c>
      <c r="M45">
        <v>92</v>
      </c>
      <c r="N45">
        <v>118.125</v>
      </c>
      <c r="O45">
        <v>59.359499999999997</v>
      </c>
      <c r="P45">
        <v>135</v>
      </c>
      <c r="Q45">
        <v>0</v>
      </c>
      <c r="R45">
        <v>36.617699999999999</v>
      </c>
      <c r="S45">
        <v>0</v>
      </c>
      <c r="T45">
        <v>0</v>
      </c>
      <c r="U45">
        <v>418.77</v>
      </c>
      <c r="V45">
        <v>20.37</v>
      </c>
      <c r="W45">
        <v>44.346499999999999</v>
      </c>
      <c r="X45">
        <v>83.169300000000007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0.57389999999999997</v>
      </c>
      <c r="AO45">
        <v>0</v>
      </c>
      <c r="AP45">
        <v>11.922267</v>
      </c>
      <c r="AQ45">
        <v>0</v>
      </c>
      <c r="AR45">
        <v>8.8320000000000007</v>
      </c>
      <c r="AS45">
        <v>24.75168</v>
      </c>
      <c r="AT45">
        <v>17.778528000000001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1797.8358270000003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313.48320000000001</v>
      </c>
      <c r="L46">
        <v>225</v>
      </c>
      <c r="M46">
        <v>92</v>
      </c>
      <c r="N46">
        <v>118.125</v>
      </c>
      <c r="O46">
        <v>59.359499999999997</v>
      </c>
      <c r="P46">
        <v>135</v>
      </c>
      <c r="Q46">
        <v>0</v>
      </c>
      <c r="R46">
        <v>36.617699999999999</v>
      </c>
      <c r="S46">
        <v>0</v>
      </c>
      <c r="T46">
        <v>0</v>
      </c>
      <c r="U46">
        <v>418.77</v>
      </c>
      <c r="V46">
        <v>20.37</v>
      </c>
      <c r="W46">
        <v>44.346499999999999</v>
      </c>
      <c r="X46">
        <v>83.169300000000007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0.57389999999999997</v>
      </c>
      <c r="AO46">
        <v>0</v>
      </c>
      <c r="AP46">
        <v>11.922267</v>
      </c>
      <c r="AQ46">
        <v>0</v>
      </c>
      <c r="AR46">
        <v>8.8320000000000007</v>
      </c>
      <c r="AS46">
        <v>10.089</v>
      </c>
      <c r="AT46">
        <v>18.534489000000001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1783.929108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238</v>
      </c>
      <c r="M47">
        <v>92</v>
      </c>
      <c r="N47">
        <v>118.125</v>
      </c>
      <c r="O47">
        <v>59.359499999999997</v>
      </c>
      <c r="P47">
        <v>135</v>
      </c>
      <c r="Q47">
        <v>0</v>
      </c>
      <c r="R47">
        <v>32.066800000000001</v>
      </c>
      <c r="S47">
        <v>0</v>
      </c>
      <c r="T47">
        <v>0</v>
      </c>
      <c r="U47">
        <v>418.77</v>
      </c>
      <c r="V47">
        <v>20.37</v>
      </c>
      <c r="W47">
        <v>44.346499999999999</v>
      </c>
      <c r="X47">
        <v>83.169300000000007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0.57389999999999997</v>
      </c>
      <c r="AO47">
        <v>0</v>
      </c>
      <c r="AP47">
        <v>3.2025000000000001</v>
      </c>
      <c r="AQ47">
        <v>0</v>
      </c>
      <c r="AR47">
        <v>8.8320000000000007</v>
      </c>
      <c r="AS47">
        <v>9.4163999999999994</v>
      </c>
      <c r="AT47">
        <v>18.424551999999998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1810.9528040000005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238</v>
      </c>
      <c r="M48">
        <v>92</v>
      </c>
      <c r="N48">
        <v>118.125</v>
      </c>
      <c r="O48">
        <v>59.359499999999997</v>
      </c>
      <c r="P48">
        <v>135</v>
      </c>
      <c r="Q48">
        <v>0</v>
      </c>
      <c r="R48">
        <v>28.767099999999999</v>
      </c>
      <c r="S48">
        <v>0</v>
      </c>
      <c r="T48">
        <v>0</v>
      </c>
      <c r="U48">
        <v>418.77</v>
      </c>
      <c r="V48">
        <v>20.37</v>
      </c>
      <c r="W48">
        <v>44.346499999999999</v>
      </c>
      <c r="X48">
        <v>83.169300000000007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0.57389999999999997</v>
      </c>
      <c r="AO48">
        <v>0</v>
      </c>
      <c r="AP48">
        <v>3.2025000000000001</v>
      </c>
      <c r="AQ48">
        <v>0</v>
      </c>
      <c r="AR48">
        <v>8.8320000000000007</v>
      </c>
      <c r="AS48">
        <v>9.4163999999999994</v>
      </c>
      <c r="AT48">
        <v>16.151543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1805.3800950000004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238</v>
      </c>
      <c r="M49">
        <v>92</v>
      </c>
      <c r="N49">
        <v>118.125</v>
      </c>
      <c r="O49">
        <v>59.359499999999997</v>
      </c>
      <c r="P49">
        <v>135</v>
      </c>
      <c r="Q49">
        <v>0</v>
      </c>
      <c r="R49">
        <v>28.767099999999999</v>
      </c>
      <c r="S49">
        <v>0</v>
      </c>
      <c r="T49">
        <v>0</v>
      </c>
      <c r="U49">
        <v>418.77</v>
      </c>
      <c r="V49">
        <v>20.37</v>
      </c>
      <c r="W49">
        <v>44.346499999999999</v>
      </c>
      <c r="X49">
        <v>83.169300000000007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</v>
      </c>
      <c r="AO49">
        <v>0</v>
      </c>
      <c r="AP49">
        <v>3.2025000000000001</v>
      </c>
      <c r="AQ49">
        <v>0</v>
      </c>
      <c r="AR49">
        <v>8.8320000000000007</v>
      </c>
      <c r="AS49">
        <v>9.4163999999999994</v>
      </c>
      <c r="AT49">
        <v>18.257301999999999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1806.9119540000004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238</v>
      </c>
      <c r="M50">
        <v>92</v>
      </c>
      <c r="N50">
        <v>118.125</v>
      </c>
      <c r="O50">
        <v>59.359499999999997</v>
      </c>
      <c r="P50">
        <v>135</v>
      </c>
      <c r="Q50">
        <v>0</v>
      </c>
      <c r="R50">
        <v>28.767099999999999</v>
      </c>
      <c r="S50">
        <v>0</v>
      </c>
      <c r="T50">
        <v>0</v>
      </c>
      <c r="U50">
        <v>418.77</v>
      </c>
      <c r="V50">
        <v>20.37</v>
      </c>
      <c r="W50">
        <v>44.346499999999999</v>
      </c>
      <c r="X50">
        <v>83.169300000000007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</v>
      </c>
      <c r="AO50">
        <v>0</v>
      </c>
      <c r="AP50">
        <v>3.2025000000000001</v>
      </c>
      <c r="AQ50">
        <v>0</v>
      </c>
      <c r="AR50">
        <v>8.8320000000000007</v>
      </c>
      <c r="AS50">
        <v>9.4163999999999994</v>
      </c>
      <c r="AT50">
        <v>18.814299999999999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1807.4689520000004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306.56009999999998</v>
      </c>
      <c r="L51">
        <v>223</v>
      </c>
      <c r="M51">
        <v>92</v>
      </c>
      <c r="N51">
        <v>118.125</v>
      </c>
      <c r="O51">
        <v>59.359499999999997</v>
      </c>
      <c r="P51">
        <v>129.75</v>
      </c>
      <c r="Q51">
        <v>0</v>
      </c>
      <c r="R51">
        <v>28.767099999999999</v>
      </c>
      <c r="S51">
        <v>0</v>
      </c>
      <c r="T51">
        <v>0</v>
      </c>
      <c r="U51">
        <v>418.77</v>
      </c>
      <c r="V51">
        <v>20.37</v>
      </c>
      <c r="W51">
        <v>44.346499999999999</v>
      </c>
      <c r="X51">
        <v>83.169300000000007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</v>
      </c>
      <c r="AO51">
        <v>0</v>
      </c>
      <c r="AP51">
        <v>3.2025000000000001</v>
      </c>
      <c r="AQ51">
        <v>0</v>
      </c>
      <c r="AR51">
        <v>6.6239999999999997</v>
      </c>
      <c r="AS51">
        <v>9.4163999999999994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1734.7177680000004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274.67939999999999</v>
      </c>
      <c r="L52">
        <v>223</v>
      </c>
      <c r="M52">
        <v>92</v>
      </c>
      <c r="N52">
        <v>118.125</v>
      </c>
      <c r="O52">
        <v>59.359499999999997</v>
      </c>
      <c r="P52">
        <v>129.75</v>
      </c>
      <c r="Q52">
        <v>0</v>
      </c>
      <c r="R52">
        <v>28.767099999999999</v>
      </c>
      <c r="S52">
        <v>0</v>
      </c>
      <c r="T52">
        <v>0</v>
      </c>
      <c r="U52">
        <v>418.77</v>
      </c>
      <c r="V52">
        <v>20.37</v>
      </c>
      <c r="W52">
        <v>44.346499999999999</v>
      </c>
      <c r="X52">
        <v>83.169300000000007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</v>
      </c>
      <c r="AO52">
        <v>0</v>
      </c>
      <c r="AP52">
        <v>3.2025000000000001</v>
      </c>
      <c r="AQ52">
        <v>0</v>
      </c>
      <c r="AR52">
        <v>6.6239999999999997</v>
      </c>
      <c r="AS52">
        <v>9.4163999999999994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1702.8370680000005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264.67939999999999</v>
      </c>
      <c r="L53">
        <v>223</v>
      </c>
      <c r="M53">
        <v>92</v>
      </c>
      <c r="N53">
        <v>118.125</v>
      </c>
      <c r="O53">
        <v>59.359499999999997</v>
      </c>
      <c r="P53">
        <v>129.75</v>
      </c>
      <c r="Q53">
        <v>0</v>
      </c>
      <c r="R53">
        <v>28.767099999999999</v>
      </c>
      <c r="S53">
        <v>0</v>
      </c>
      <c r="T53">
        <v>0</v>
      </c>
      <c r="U53">
        <v>418.77</v>
      </c>
      <c r="V53">
        <v>20.37</v>
      </c>
      <c r="W53">
        <v>44.346499999999999</v>
      </c>
      <c r="X53">
        <v>83.169300000000007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</v>
      </c>
      <c r="AO53">
        <v>0</v>
      </c>
      <c r="AP53">
        <v>3.2025000000000001</v>
      </c>
      <c r="AQ53">
        <v>0</v>
      </c>
      <c r="AR53">
        <v>6.6239999999999997</v>
      </c>
      <c r="AS53">
        <v>9.4163999999999994</v>
      </c>
      <c r="AT53">
        <v>19.837834000000001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1692.6749340000003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224.67939999999999</v>
      </c>
      <c r="L54">
        <v>163</v>
      </c>
      <c r="M54">
        <v>92</v>
      </c>
      <c r="N54">
        <v>118.125</v>
      </c>
      <c r="O54">
        <v>59.359499999999997</v>
      </c>
      <c r="P54">
        <v>129.75</v>
      </c>
      <c r="Q54">
        <v>0</v>
      </c>
      <c r="R54">
        <v>28.767099999999999</v>
      </c>
      <c r="S54">
        <v>0</v>
      </c>
      <c r="T54">
        <v>0</v>
      </c>
      <c r="U54">
        <v>418.77</v>
      </c>
      <c r="V54">
        <v>20.37</v>
      </c>
      <c r="W54">
        <v>44.346499999999999</v>
      </c>
      <c r="X54">
        <v>83.169300000000007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1592.8370680000005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223.07689999999999</v>
      </c>
      <c r="L55">
        <v>119</v>
      </c>
      <c r="M55">
        <v>92</v>
      </c>
      <c r="N55">
        <v>118.125</v>
      </c>
      <c r="O55">
        <v>72.5505</v>
      </c>
      <c r="P55">
        <v>129.75</v>
      </c>
      <c r="Q55">
        <v>0</v>
      </c>
      <c r="R55">
        <v>28.767099999999999</v>
      </c>
      <c r="S55">
        <v>0</v>
      </c>
      <c r="T55">
        <v>0</v>
      </c>
      <c r="U55">
        <v>418.77</v>
      </c>
      <c r="V55">
        <v>17.766580000000001</v>
      </c>
      <c r="W55">
        <v>44.346499999999999</v>
      </c>
      <c r="X55">
        <v>83.169300000000007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1550.8221480000007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223.07689999999999</v>
      </c>
      <c r="L56">
        <v>119</v>
      </c>
      <c r="M56">
        <v>92</v>
      </c>
      <c r="N56">
        <v>118.125</v>
      </c>
      <c r="O56">
        <v>87.65934</v>
      </c>
      <c r="P56">
        <v>129.75</v>
      </c>
      <c r="Q56">
        <v>0</v>
      </c>
      <c r="R56">
        <v>28.767099999999999</v>
      </c>
      <c r="S56">
        <v>0</v>
      </c>
      <c r="T56">
        <v>0</v>
      </c>
      <c r="U56">
        <v>418.77</v>
      </c>
      <c r="V56">
        <v>14.2654</v>
      </c>
      <c r="W56">
        <v>44.346499999999999</v>
      </c>
      <c r="X56">
        <v>83.169300000000007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1562.4298080000008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188.07689999999999</v>
      </c>
      <c r="L57">
        <v>119</v>
      </c>
      <c r="M57">
        <v>92</v>
      </c>
      <c r="N57">
        <v>118.125</v>
      </c>
      <c r="O57">
        <v>97.763085000000004</v>
      </c>
      <c r="P57">
        <v>129.75</v>
      </c>
      <c r="Q57">
        <v>0</v>
      </c>
      <c r="R57">
        <v>28.767099999999999</v>
      </c>
      <c r="S57">
        <v>0</v>
      </c>
      <c r="T57">
        <v>0</v>
      </c>
      <c r="U57">
        <v>418.77</v>
      </c>
      <c r="V57">
        <v>14.2654</v>
      </c>
      <c r="W57">
        <v>44.346499999999999</v>
      </c>
      <c r="X57">
        <v>83.169300000000007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</v>
      </c>
      <c r="AO57">
        <v>0</v>
      </c>
      <c r="AP57">
        <v>3.2025000000000001</v>
      </c>
      <c r="AQ57">
        <v>0</v>
      </c>
      <c r="AR57">
        <v>6.6239999999999997</v>
      </c>
      <c r="AS57">
        <v>9.4163999999999994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1537.5335530000007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183.23939999999999</v>
      </c>
      <c r="L58">
        <v>119</v>
      </c>
      <c r="M58">
        <v>92</v>
      </c>
      <c r="N58">
        <v>118.125</v>
      </c>
      <c r="O58">
        <v>104.35858500000001</v>
      </c>
      <c r="P58">
        <v>129.75</v>
      </c>
      <c r="Q58">
        <v>0</v>
      </c>
      <c r="R58">
        <v>28.767099999999999</v>
      </c>
      <c r="S58">
        <v>0</v>
      </c>
      <c r="T58">
        <v>0</v>
      </c>
      <c r="U58">
        <v>418.77</v>
      </c>
      <c r="V58">
        <v>14.2654</v>
      </c>
      <c r="W58">
        <v>44.346499999999999</v>
      </c>
      <c r="X58">
        <v>83.169300000000007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</v>
      </c>
      <c r="AO58">
        <v>0</v>
      </c>
      <c r="AP58">
        <v>3.2025000000000001</v>
      </c>
      <c r="AQ58">
        <v>0</v>
      </c>
      <c r="AR58">
        <v>6.6239999999999997</v>
      </c>
      <c r="AS58">
        <v>9.4163999999999994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1539.2915530000005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183.23939999999999</v>
      </c>
      <c r="L59">
        <v>119</v>
      </c>
      <c r="M59">
        <v>92</v>
      </c>
      <c r="N59">
        <v>118.125</v>
      </c>
      <c r="O59">
        <v>110.95408500000001</v>
      </c>
      <c r="P59">
        <v>129.75</v>
      </c>
      <c r="Q59">
        <v>0</v>
      </c>
      <c r="R59">
        <v>28.767099999999999</v>
      </c>
      <c r="S59">
        <v>0</v>
      </c>
      <c r="T59">
        <v>0</v>
      </c>
      <c r="U59">
        <v>418.77</v>
      </c>
      <c r="V59">
        <v>14.2654</v>
      </c>
      <c r="W59">
        <v>44.346499999999999</v>
      </c>
      <c r="X59">
        <v>83.169300000000007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3.2025000000000001</v>
      </c>
      <c r="AQ59">
        <v>0</v>
      </c>
      <c r="AR59">
        <v>6.6239999999999997</v>
      </c>
      <c r="AS59">
        <v>9.4163999999999994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1556.9380830000002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184.67939999999999</v>
      </c>
      <c r="L60">
        <v>143</v>
      </c>
      <c r="M60">
        <v>92</v>
      </c>
      <c r="N60">
        <v>118.125</v>
      </c>
      <c r="O60">
        <v>117.54958499999999</v>
      </c>
      <c r="P60">
        <v>129.75</v>
      </c>
      <c r="Q60">
        <v>0</v>
      </c>
      <c r="R60">
        <v>28.767099999999999</v>
      </c>
      <c r="S60">
        <v>0</v>
      </c>
      <c r="T60">
        <v>0</v>
      </c>
      <c r="U60">
        <v>418.77</v>
      </c>
      <c r="V60">
        <v>20.37</v>
      </c>
      <c r="W60">
        <v>44.346499999999999</v>
      </c>
      <c r="X60">
        <v>83.169300000000007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12.782</v>
      </c>
      <c r="AM60">
        <v>0</v>
      </c>
      <c r="AN60">
        <v>0.59302999999999995</v>
      </c>
      <c r="AO60">
        <v>0</v>
      </c>
      <c r="AP60">
        <v>3.2025000000000001</v>
      </c>
      <c r="AQ60">
        <v>0</v>
      </c>
      <c r="AR60">
        <v>6.6239999999999997</v>
      </c>
      <c r="AS60">
        <v>9.4163999999999994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1595.0781830000003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212.30455799999999</v>
      </c>
      <c r="L61">
        <v>163</v>
      </c>
      <c r="M61">
        <v>92</v>
      </c>
      <c r="N61">
        <v>118.125</v>
      </c>
      <c r="O61">
        <v>123.007829</v>
      </c>
      <c r="P61">
        <v>129.75</v>
      </c>
      <c r="Q61">
        <v>0</v>
      </c>
      <c r="R61">
        <v>28.767099999999999</v>
      </c>
      <c r="S61">
        <v>0</v>
      </c>
      <c r="T61">
        <v>0</v>
      </c>
      <c r="U61">
        <v>418.77</v>
      </c>
      <c r="V61">
        <v>20.37</v>
      </c>
      <c r="W61">
        <v>44.346499999999999</v>
      </c>
      <c r="X61">
        <v>83.169300000000007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12.782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49.68</v>
      </c>
      <c r="AS61">
        <v>9.4163999999999994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1691.2175850000003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264.39045299999998</v>
      </c>
      <c r="L62">
        <v>173</v>
      </c>
      <c r="M62">
        <v>92</v>
      </c>
      <c r="N62">
        <v>118.125</v>
      </c>
      <c r="O62">
        <v>123.66562500000001</v>
      </c>
      <c r="P62">
        <v>129.75</v>
      </c>
      <c r="Q62">
        <v>0</v>
      </c>
      <c r="R62">
        <v>28.767099999999999</v>
      </c>
      <c r="S62">
        <v>0</v>
      </c>
      <c r="T62">
        <v>0</v>
      </c>
      <c r="U62">
        <v>418.77</v>
      </c>
      <c r="V62">
        <v>20.37</v>
      </c>
      <c r="W62">
        <v>44.346499999999999</v>
      </c>
      <c r="X62">
        <v>83.169300000000007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12.782</v>
      </c>
      <c r="AM62">
        <v>0</v>
      </c>
      <c r="AN62">
        <v>0.59302999999999995</v>
      </c>
      <c r="AO62">
        <v>0</v>
      </c>
      <c r="AP62">
        <v>3.2025000000000001</v>
      </c>
      <c r="AQ62">
        <v>15.561</v>
      </c>
      <c r="AR62">
        <v>49.68</v>
      </c>
      <c r="AS62">
        <v>9.4163999999999994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1769.5222760000004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299.48320000000001</v>
      </c>
      <c r="L63">
        <v>173</v>
      </c>
      <c r="M63">
        <v>92</v>
      </c>
      <c r="N63">
        <v>118.125</v>
      </c>
      <c r="O63">
        <v>123.66562500000001</v>
      </c>
      <c r="P63">
        <v>129.75</v>
      </c>
      <c r="Q63">
        <v>0</v>
      </c>
      <c r="R63">
        <v>28.767099999999999</v>
      </c>
      <c r="S63">
        <v>0</v>
      </c>
      <c r="T63">
        <v>0</v>
      </c>
      <c r="U63">
        <v>418.77</v>
      </c>
      <c r="V63">
        <v>20.37</v>
      </c>
      <c r="W63">
        <v>44.346499999999999</v>
      </c>
      <c r="X63">
        <v>83.169300000000007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12.782</v>
      </c>
      <c r="AM63">
        <v>0</v>
      </c>
      <c r="AN63">
        <v>0.59302999999999995</v>
      </c>
      <c r="AO63">
        <v>0</v>
      </c>
      <c r="AP63">
        <v>11.922267</v>
      </c>
      <c r="AQ63">
        <v>15.561</v>
      </c>
      <c r="AR63">
        <v>6.6239999999999997</v>
      </c>
      <c r="AS63">
        <v>9.4163999999999994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1770.2787900000001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299.48320000000001</v>
      </c>
      <c r="L64">
        <v>173</v>
      </c>
      <c r="M64">
        <v>92</v>
      </c>
      <c r="N64">
        <v>118.125</v>
      </c>
      <c r="O64">
        <v>123.66562500000001</v>
      </c>
      <c r="P64">
        <v>129.75</v>
      </c>
      <c r="Q64">
        <v>0</v>
      </c>
      <c r="R64">
        <v>28.767099999999999</v>
      </c>
      <c r="S64">
        <v>0</v>
      </c>
      <c r="T64">
        <v>0</v>
      </c>
      <c r="U64">
        <v>418.77</v>
      </c>
      <c r="V64">
        <v>20.37</v>
      </c>
      <c r="W64">
        <v>44.346499999999999</v>
      </c>
      <c r="X64">
        <v>83.169300000000007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12.782</v>
      </c>
      <c r="AM64">
        <v>0</v>
      </c>
      <c r="AN64">
        <v>0.59302999999999995</v>
      </c>
      <c r="AO64">
        <v>0</v>
      </c>
      <c r="AP64">
        <v>11.922267</v>
      </c>
      <c r="AQ64">
        <v>15.561</v>
      </c>
      <c r="AR64">
        <v>6.6239999999999997</v>
      </c>
      <c r="AS64">
        <v>9.4163999999999994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1770.2787900000001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339.48320000000001</v>
      </c>
      <c r="L65">
        <v>223</v>
      </c>
      <c r="M65">
        <v>92</v>
      </c>
      <c r="N65">
        <v>118.125</v>
      </c>
      <c r="O65">
        <v>123.66562500000001</v>
      </c>
      <c r="P65">
        <v>129.75</v>
      </c>
      <c r="Q65">
        <v>0</v>
      </c>
      <c r="R65">
        <v>28.767099999999999</v>
      </c>
      <c r="S65">
        <v>0</v>
      </c>
      <c r="T65">
        <v>0</v>
      </c>
      <c r="U65">
        <v>418.77</v>
      </c>
      <c r="V65">
        <v>20.37</v>
      </c>
      <c r="W65">
        <v>44.346499999999999</v>
      </c>
      <c r="X65">
        <v>83.169300000000007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12.782</v>
      </c>
      <c r="AM65">
        <v>0</v>
      </c>
      <c r="AN65">
        <v>0.59302999999999995</v>
      </c>
      <c r="AO65">
        <v>0</v>
      </c>
      <c r="AP65">
        <v>11.922267</v>
      </c>
      <c r="AQ65">
        <v>15.561</v>
      </c>
      <c r="AR65">
        <v>6.6239999999999997</v>
      </c>
      <c r="AS65">
        <v>9.4163999999999994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1860.2787900000001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339.48320000000001</v>
      </c>
      <c r="L66">
        <v>223</v>
      </c>
      <c r="M66">
        <v>92</v>
      </c>
      <c r="N66">
        <v>118.125</v>
      </c>
      <c r="O66">
        <v>123.66562500000001</v>
      </c>
      <c r="P66">
        <v>129.75</v>
      </c>
      <c r="Q66">
        <v>0</v>
      </c>
      <c r="R66">
        <v>28.767099999999999</v>
      </c>
      <c r="S66">
        <v>0</v>
      </c>
      <c r="T66">
        <v>0</v>
      </c>
      <c r="U66">
        <v>418.77</v>
      </c>
      <c r="V66">
        <v>20.37</v>
      </c>
      <c r="W66">
        <v>44.346499999999999</v>
      </c>
      <c r="X66">
        <v>83.169300000000007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11.922267</v>
      </c>
      <c r="AQ66">
        <v>31.122</v>
      </c>
      <c r="AR66">
        <v>6.6239999999999997</v>
      </c>
      <c r="AS66">
        <v>9.4163999999999994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1875.8397900000002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339.48320000000001</v>
      </c>
      <c r="L67">
        <v>223</v>
      </c>
      <c r="M67">
        <v>92</v>
      </c>
      <c r="N67">
        <v>118.125</v>
      </c>
      <c r="O67">
        <v>123.66562500000001</v>
      </c>
      <c r="P67">
        <v>129.75</v>
      </c>
      <c r="Q67">
        <v>0</v>
      </c>
      <c r="R67">
        <v>42.384799999999998</v>
      </c>
      <c r="S67">
        <v>0</v>
      </c>
      <c r="T67">
        <v>0</v>
      </c>
      <c r="U67">
        <v>418.77</v>
      </c>
      <c r="V67">
        <v>20.37</v>
      </c>
      <c r="W67">
        <v>44.346499999999999</v>
      </c>
      <c r="X67">
        <v>83.169300000000007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54.059399999999997</v>
      </c>
      <c r="AL67">
        <v>79.376220000000004</v>
      </c>
      <c r="AM67">
        <v>0</v>
      </c>
      <c r="AN67">
        <v>0.59302999999999995</v>
      </c>
      <c r="AO67">
        <v>0</v>
      </c>
      <c r="AP67">
        <v>3.843</v>
      </c>
      <c r="AQ67">
        <v>31.122</v>
      </c>
      <c r="AR67">
        <v>6.6239999999999997</v>
      </c>
      <c r="AS67">
        <v>9.4163999999999994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1990.3912950000006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339.48320000000001</v>
      </c>
      <c r="L68">
        <v>226</v>
      </c>
      <c r="M68">
        <v>92</v>
      </c>
      <c r="N68">
        <v>118.125</v>
      </c>
      <c r="O68">
        <v>123.66562500000001</v>
      </c>
      <c r="P68">
        <v>129.75</v>
      </c>
      <c r="Q68">
        <v>0</v>
      </c>
      <c r="R68">
        <v>42.384799999999998</v>
      </c>
      <c r="S68">
        <v>0</v>
      </c>
      <c r="T68">
        <v>0</v>
      </c>
      <c r="U68">
        <v>418.77</v>
      </c>
      <c r="V68">
        <v>20.37</v>
      </c>
      <c r="W68">
        <v>44.346499999999999</v>
      </c>
      <c r="X68">
        <v>83.169300000000007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25.095500000000001</v>
      </c>
      <c r="AI68">
        <v>0</v>
      </c>
      <c r="AJ68">
        <v>0</v>
      </c>
      <c r="AK68">
        <v>54.059399999999997</v>
      </c>
      <c r="AL68">
        <v>79.376220000000004</v>
      </c>
      <c r="AM68">
        <v>0</v>
      </c>
      <c r="AN68">
        <v>0.59302999999999995</v>
      </c>
      <c r="AO68">
        <v>0</v>
      </c>
      <c r="AP68">
        <v>3.843</v>
      </c>
      <c r="AQ68">
        <v>31.122</v>
      </c>
      <c r="AR68">
        <v>6.6239999999999997</v>
      </c>
      <c r="AS68">
        <v>9.4163999999999994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1999.5467950000004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339.48320000000001</v>
      </c>
      <c r="L69">
        <v>226</v>
      </c>
      <c r="M69">
        <v>92</v>
      </c>
      <c r="N69">
        <v>118.125</v>
      </c>
      <c r="O69">
        <v>123.66562500000001</v>
      </c>
      <c r="P69">
        <v>136.040322</v>
      </c>
      <c r="Q69">
        <v>0</v>
      </c>
      <c r="R69">
        <v>42.384799999999998</v>
      </c>
      <c r="S69">
        <v>0</v>
      </c>
      <c r="T69">
        <v>0</v>
      </c>
      <c r="U69">
        <v>418.77</v>
      </c>
      <c r="V69">
        <v>20.37</v>
      </c>
      <c r="W69">
        <v>44.346499999999999</v>
      </c>
      <c r="X69">
        <v>83.169300000000007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79.376220000000004</v>
      </c>
      <c r="AM69">
        <v>0</v>
      </c>
      <c r="AN69">
        <v>0.59302999999999995</v>
      </c>
      <c r="AO69">
        <v>0</v>
      </c>
      <c r="AP69">
        <v>3.843</v>
      </c>
      <c r="AQ69">
        <v>31.122</v>
      </c>
      <c r="AR69">
        <v>6.6239999999999997</v>
      </c>
      <c r="AS69">
        <v>9.4163999999999994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2018.6216170000007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339.48320000000001</v>
      </c>
      <c r="L70">
        <v>226</v>
      </c>
      <c r="M70">
        <v>92</v>
      </c>
      <c r="N70">
        <v>118.125</v>
      </c>
      <c r="O70">
        <v>123.66562500000001</v>
      </c>
      <c r="P70">
        <v>136.5</v>
      </c>
      <c r="Q70">
        <v>0</v>
      </c>
      <c r="R70">
        <v>42.384799999999998</v>
      </c>
      <c r="S70">
        <v>0</v>
      </c>
      <c r="T70">
        <v>0</v>
      </c>
      <c r="U70">
        <v>418.77</v>
      </c>
      <c r="V70">
        <v>20.37</v>
      </c>
      <c r="W70">
        <v>44.346499999999999</v>
      </c>
      <c r="X70">
        <v>83.169300000000007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79.376220000000004</v>
      </c>
      <c r="AM70">
        <v>0</v>
      </c>
      <c r="AN70">
        <v>0.59302999999999995</v>
      </c>
      <c r="AO70">
        <v>0</v>
      </c>
      <c r="AP70">
        <v>3.843</v>
      </c>
      <c r="AQ70">
        <v>31.122</v>
      </c>
      <c r="AR70">
        <v>6.6239999999999997</v>
      </c>
      <c r="AS70">
        <v>9.4163999999999994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2029.0812950000006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226</v>
      </c>
      <c r="M71">
        <v>92</v>
      </c>
      <c r="N71">
        <v>118.125</v>
      </c>
      <c r="O71">
        <v>123.66562500000001</v>
      </c>
      <c r="P71">
        <v>129.75</v>
      </c>
      <c r="Q71">
        <v>0</v>
      </c>
      <c r="R71">
        <v>42.392195999999998</v>
      </c>
      <c r="S71">
        <v>0</v>
      </c>
      <c r="T71">
        <v>0</v>
      </c>
      <c r="U71">
        <v>418.77</v>
      </c>
      <c r="V71">
        <v>20.37</v>
      </c>
      <c r="W71">
        <v>42.49</v>
      </c>
      <c r="X71">
        <v>83.169300000000007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3.843</v>
      </c>
      <c r="AQ71">
        <v>31.122</v>
      </c>
      <c r="AR71">
        <v>6.6239999999999997</v>
      </c>
      <c r="AS71">
        <v>9.4163999999999994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1958.5113340000005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226</v>
      </c>
      <c r="M72">
        <v>92</v>
      </c>
      <c r="N72">
        <v>118.125</v>
      </c>
      <c r="O72">
        <v>123.66562500000001</v>
      </c>
      <c r="P72">
        <v>129.75</v>
      </c>
      <c r="Q72">
        <v>0</v>
      </c>
      <c r="R72">
        <v>42.392195999999998</v>
      </c>
      <c r="S72">
        <v>0</v>
      </c>
      <c r="T72">
        <v>0</v>
      </c>
      <c r="U72">
        <v>418.77</v>
      </c>
      <c r="V72">
        <v>20.37</v>
      </c>
      <c r="W72">
        <v>42.49</v>
      </c>
      <c r="X72">
        <v>83.169300000000007</v>
      </c>
      <c r="Y72">
        <v>0</v>
      </c>
      <c r="Z72">
        <v>0</v>
      </c>
      <c r="AA72">
        <v>7.0309999999999997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3.843</v>
      </c>
      <c r="AQ72">
        <v>31.122</v>
      </c>
      <c r="AR72">
        <v>6.6239999999999997</v>
      </c>
      <c r="AS72">
        <v>9.4163999999999994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1984.4823340000003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226</v>
      </c>
      <c r="M73">
        <v>92</v>
      </c>
      <c r="N73">
        <v>118.125</v>
      </c>
      <c r="O73">
        <v>123.66562500000001</v>
      </c>
      <c r="P73">
        <v>129.75</v>
      </c>
      <c r="Q73">
        <v>0</v>
      </c>
      <c r="R73">
        <v>42.392195999999998</v>
      </c>
      <c r="S73">
        <v>0</v>
      </c>
      <c r="T73">
        <v>0</v>
      </c>
      <c r="U73">
        <v>418.77</v>
      </c>
      <c r="V73">
        <v>20.37</v>
      </c>
      <c r="W73">
        <v>42.49</v>
      </c>
      <c r="X73">
        <v>83.169300000000007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9.1149000000000004</v>
      </c>
      <c r="AE73">
        <v>16.478852</v>
      </c>
      <c r="AF73">
        <v>8.8740000000000006</v>
      </c>
      <c r="AG73">
        <v>0</v>
      </c>
      <c r="AH73">
        <v>75.760000000000005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3.843</v>
      </c>
      <c r="AQ73">
        <v>62.244</v>
      </c>
      <c r="AR73">
        <v>6.6239999999999997</v>
      </c>
      <c r="AS73">
        <v>9.4163999999999994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2067.6002740000004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226</v>
      </c>
      <c r="M74">
        <v>92</v>
      </c>
      <c r="N74">
        <v>118.125</v>
      </c>
      <c r="O74">
        <v>123.66562500000001</v>
      </c>
      <c r="P74">
        <v>129.75</v>
      </c>
      <c r="Q74">
        <v>0</v>
      </c>
      <c r="R74">
        <v>42.392195999999998</v>
      </c>
      <c r="S74">
        <v>0</v>
      </c>
      <c r="T74">
        <v>0</v>
      </c>
      <c r="U74">
        <v>418.77</v>
      </c>
      <c r="V74">
        <v>20.37</v>
      </c>
      <c r="W74">
        <v>42.49</v>
      </c>
      <c r="X74">
        <v>83.169300000000007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32.957704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0</v>
      </c>
      <c r="AN74">
        <v>0.59302999999999995</v>
      </c>
      <c r="AO74">
        <v>0</v>
      </c>
      <c r="AP74">
        <v>3.843</v>
      </c>
      <c r="AQ74">
        <v>62.244</v>
      </c>
      <c r="AR74">
        <v>6.6239999999999997</v>
      </c>
      <c r="AS74">
        <v>9.4163999999999994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2145.7697100000005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226</v>
      </c>
      <c r="M75">
        <v>92</v>
      </c>
      <c r="N75">
        <v>118.125</v>
      </c>
      <c r="O75">
        <v>123.66562500000001</v>
      </c>
      <c r="P75">
        <v>129.75</v>
      </c>
      <c r="Q75">
        <v>0</v>
      </c>
      <c r="R75">
        <v>42.392195999999998</v>
      </c>
      <c r="S75">
        <v>0</v>
      </c>
      <c r="T75">
        <v>0</v>
      </c>
      <c r="U75">
        <v>418.77</v>
      </c>
      <c r="V75">
        <v>20.37</v>
      </c>
      <c r="W75">
        <v>42.49</v>
      </c>
      <c r="X75">
        <v>83.169300000000007</v>
      </c>
      <c r="Y75">
        <v>0</v>
      </c>
      <c r="Z75">
        <v>2.2000000000000002</v>
      </c>
      <c r="AA75">
        <v>39.5</v>
      </c>
      <c r="AB75">
        <v>26.34008</v>
      </c>
      <c r="AC75">
        <v>0</v>
      </c>
      <c r="AD75">
        <v>27.408107999999999</v>
      </c>
      <c r="AE75">
        <v>49.436556000000003</v>
      </c>
      <c r="AF75">
        <v>17.748000000000001</v>
      </c>
      <c r="AG75">
        <v>0</v>
      </c>
      <c r="AH75">
        <v>116.9545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3.843</v>
      </c>
      <c r="AQ75">
        <v>62.244</v>
      </c>
      <c r="AR75">
        <v>6.6239999999999997</v>
      </c>
      <c r="AS75">
        <v>9.4163999999999994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2250.2207500000004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226</v>
      </c>
      <c r="M76">
        <v>92</v>
      </c>
      <c r="N76">
        <v>118.125</v>
      </c>
      <c r="O76">
        <v>123.66562500000001</v>
      </c>
      <c r="P76">
        <v>129.75</v>
      </c>
      <c r="Q76">
        <v>0</v>
      </c>
      <c r="R76">
        <v>42.392195999999998</v>
      </c>
      <c r="S76">
        <v>0</v>
      </c>
      <c r="T76">
        <v>0</v>
      </c>
      <c r="U76">
        <v>418.77</v>
      </c>
      <c r="V76">
        <v>20.37</v>
      </c>
      <c r="W76">
        <v>42.49</v>
      </c>
      <c r="X76">
        <v>83.169300000000007</v>
      </c>
      <c r="Y76">
        <v>0</v>
      </c>
      <c r="Z76">
        <v>13.041600000000001</v>
      </c>
      <c r="AA76">
        <v>42.14808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3.843</v>
      </c>
      <c r="AQ76">
        <v>62.244</v>
      </c>
      <c r="AR76">
        <v>6.6239999999999997</v>
      </c>
      <c r="AS76">
        <v>9.4163999999999994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2336.5661179999997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226</v>
      </c>
      <c r="M77">
        <v>92</v>
      </c>
      <c r="N77">
        <v>118.125</v>
      </c>
      <c r="O77">
        <v>123.66562500000001</v>
      </c>
      <c r="P77">
        <v>129.75</v>
      </c>
      <c r="Q77">
        <v>0</v>
      </c>
      <c r="R77">
        <v>42.392195999999998</v>
      </c>
      <c r="S77">
        <v>0</v>
      </c>
      <c r="T77">
        <v>0</v>
      </c>
      <c r="U77">
        <v>418.77</v>
      </c>
      <c r="V77">
        <v>20.37</v>
      </c>
      <c r="W77">
        <v>42.49</v>
      </c>
      <c r="X77">
        <v>83.169300000000007</v>
      </c>
      <c r="Y77">
        <v>0</v>
      </c>
      <c r="Z77">
        <v>13.041600000000001</v>
      </c>
      <c r="AA77">
        <v>42.14808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3.843</v>
      </c>
      <c r="AQ77">
        <v>62.244</v>
      </c>
      <c r="AR77">
        <v>6.6239999999999997</v>
      </c>
      <c r="AS77">
        <v>9.4163999999999994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2336.5661179999997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226</v>
      </c>
      <c r="M78">
        <v>92</v>
      </c>
      <c r="N78">
        <v>118.125</v>
      </c>
      <c r="O78">
        <v>123.66562500000001</v>
      </c>
      <c r="P78">
        <v>129.75</v>
      </c>
      <c r="Q78">
        <v>0</v>
      </c>
      <c r="R78">
        <v>42.392195999999998</v>
      </c>
      <c r="S78">
        <v>0</v>
      </c>
      <c r="T78">
        <v>0</v>
      </c>
      <c r="U78">
        <v>418.77</v>
      </c>
      <c r="V78">
        <v>20.37</v>
      </c>
      <c r="W78">
        <v>42.49</v>
      </c>
      <c r="X78">
        <v>83.169300000000007</v>
      </c>
      <c r="Y78">
        <v>0</v>
      </c>
      <c r="Z78">
        <v>13.041600000000001</v>
      </c>
      <c r="AA78">
        <v>42.14808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29.22504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3.843</v>
      </c>
      <c r="AQ78">
        <v>62.244</v>
      </c>
      <c r="AR78">
        <v>11.04</v>
      </c>
      <c r="AS78">
        <v>9.4163999999999994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2340.9821179999999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316.21555999999998</v>
      </c>
      <c r="L79">
        <v>223</v>
      </c>
      <c r="M79">
        <v>92</v>
      </c>
      <c r="N79">
        <v>118.125</v>
      </c>
      <c r="O79">
        <v>123.66562500000001</v>
      </c>
      <c r="P79">
        <v>135</v>
      </c>
      <c r="Q79">
        <v>0</v>
      </c>
      <c r="R79">
        <v>37.697775</v>
      </c>
      <c r="S79">
        <v>0</v>
      </c>
      <c r="T79">
        <v>0</v>
      </c>
      <c r="U79">
        <v>418.77</v>
      </c>
      <c r="V79">
        <v>20.37</v>
      </c>
      <c r="W79">
        <v>42.49</v>
      </c>
      <c r="X79">
        <v>83.169300000000007</v>
      </c>
      <c r="Y79">
        <v>0</v>
      </c>
      <c r="Z79">
        <v>13.041600000000001</v>
      </c>
      <c r="AA79">
        <v>28.045000000000002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29.22504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3.843</v>
      </c>
      <c r="AQ79">
        <v>62.244</v>
      </c>
      <c r="AR79">
        <v>6.6239999999999997</v>
      </c>
      <c r="AS79">
        <v>9.4163999999999994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2288.0161430000003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276.8263</v>
      </c>
      <c r="L80">
        <v>223</v>
      </c>
      <c r="M80">
        <v>92</v>
      </c>
      <c r="N80">
        <v>118.125</v>
      </c>
      <c r="O80">
        <v>123.66562500000001</v>
      </c>
      <c r="P80">
        <v>135</v>
      </c>
      <c r="Q80">
        <v>0</v>
      </c>
      <c r="R80">
        <v>30.139088000000001</v>
      </c>
      <c r="S80">
        <v>0</v>
      </c>
      <c r="T80">
        <v>0</v>
      </c>
      <c r="U80">
        <v>418.77</v>
      </c>
      <c r="V80">
        <v>20.37</v>
      </c>
      <c r="W80">
        <v>42.49</v>
      </c>
      <c r="X80">
        <v>83.169300000000007</v>
      </c>
      <c r="Y80">
        <v>0</v>
      </c>
      <c r="Z80">
        <v>13.041600000000001</v>
      </c>
      <c r="AA80">
        <v>28.045000000000002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29.22504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62.244</v>
      </c>
      <c r="AR80">
        <v>6.6239999999999997</v>
      </c>
      <c r="AS80">
        <v>9.4163999999999994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2225.5367839999999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274.8263</v>
      </c>
      <c r="L81">
        <v>223</v>
      </c>
      <c r="M81">
        <v>92</v>
      </c>
      <c r="N81">
        <v>118.125</v>
      </c>
      <c r="O81">
        <v>123.66562500000001</v>
      </c>
      <c r="P81">
        <v>135</v>
      </c>
      <c r="Q81">
        <v>0</v>
      </c>
      <c r="R81">
        <v>28.767099999999999</v>
      </c>
      <c r="S81">
        <v>0</v>
      </c>
      <c r="T81">
        <v>0</v>
      </c>
      <c r="U81">
        <v>418.77</v>
      </c>
      <c r="V81">
        <v>20.37</v>
      </c>
      <c r="W81">
        <v>42.49</v>
      </c>
      <c r="X81">
        <v>83.169300000000007</v>
      </c>
      <c r="Y81">
        <v>0</v>
      </c>
      <c r="Z81">
        <v>13.041600000000001</v>
      </c>
      <c r="AA81">
        <v>26.07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29.22504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3.843</v>
      </c>
      <c r="AQ81">
        <v>62.244</v>
      </c>
      <c r="AR81">
        <v>49.68</v>
      </c>
      <c r="AS81">
        <v>24.75168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2259.9966759999998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270.8263</v>
      </c>
      <c r="L82">
        <v>223</v>
      </c>
      <c r="M82">
        <v>92</v>
      </c>
      <c r="N82">
        <v>118.125</v>
      </c>
      <c r="O82">
        <v>123.66562500000001</v>
      </c>
      <c r="P82">
        <v>135</v>
      </c>
      <c r="Q82">
        <v>0</v>
      </c>
      <c r="R82">
        <v>28.767099999999999</v>
      </c>
      <c r="S82">
        <v>0</v>
      </c>
      <c r="T82">
        <v>0</v>
      </c>
      <c r="U82">
        <v>418.77</v>
      </c>
      <c r="V82">
        <v>20.37</v>
      </c>
      <c r="W82">
        <v>42.49</v>
      </c>
      <c r="X82">
        <v>83.169300000000007</v>
      </c>
      <c r="Y82">
        <v>0</v>
      </c>
      <c r="Z82">
        <v>13.041600000000001</v>
      </c>
      <c r="AA82">
        <v>13.983000000000001</v>
      </c>
      <c r="AB82">
        <v>26.34008</v>
      </c>
      <c r="AC82">
        <v>0</v>
      </c>
      <c r="AD82">
        <v>27.3447</v>
      </c>
      <c r="AE82">
        <v>32.957704</v>
      </c>
      <c r="AF82">
        <v>17.748000000000001</v>
      </c>
      <c r="AG82">
        <v>0</v>
      </c>
      <c r="AH82">
        <v>112.693</v>
      </c>
      <c r="AI82">
        <v>0</v>
      </c>
      <c r="AJ82">
        <v>0</v>
      </c>
      <c r="AK82">
        <v>54.059399999999997</v>
      </c>
      <c r="AL82">
        <v>2.3239999999999998</v>
      </c>
      <c r="AM82">
        <v>10.536032000000001</v>
      </c>
      <c r="AN82">
        <v>0.59302999999999995</v>
      </c>
      <c r="AO82">
        <v>0</v>
      </c>
      <c r="AP82">
        <v>3.843</v>
      </c>
      <c r="AQ82">
        <v>49.14</v>
      </c>
      <c r="AR82">
        <v>49.68</v>
      </c>
      <c r="AS82">
        <v>24.75168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2131.218519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236.74940000000001</v>
      </c>
      <c r="L83">
        <v>187.85827399999999</v>
      </c>
      <c r="M83">
        <v>92</v>
      </c>
      <c r="N83">
        <v>118.125</v>
      </c>
      <c r="O83">
        <v>123.66562500000001</v>
      </c>
      <c r="P83">
        <v>135</v>
      </c>
      <c r="Q83">
        <v>0</v>
      </c>
      <c r="R83">
        <v>28.767099999999999</v>
      </c>
      <c r="S83">
        <v>0</v>
      </c>
      <c r="T83">
        <v>0</v>
      </c>
      <c r="U83">
        <v>418.77</v>
      </c>
      <c r="V83">
        <v>19.37</v>
      </c>
      <c r="W83">
        <v>42.454099999999997</v>
      </c>
      <c r="X83">
        <v>83.169300000000007</v>
      </c>
      <c r="Y83">
        <v>0</v>
      </c>
      <c r="Z83">
        <v>6.5208000000000004</v>
      </c>
      <c r="AA83">
        <v>13.983000000000001</v>
      </c>
      <c r="AB83">
        <v>13.17004</v>
      </c>
      <c r="AC83">
        <v>0</v>
      </c>
      <c r="AD83">
        <v>9.1149000000000004</v>
      </c>
      <c r="AE83">
        <v>16.4224</v>
      </c>
      <c r="AF83">
        <v>17.748000000000001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2.3239999999999998</v>
      </c>
      <c r="AM83">
        <v>10.536032000000001</v>
      </c>
      <c r="AN83">
        <v>0.59302999999999995</v>
      </c>
      <c r="AO83">
        <v>0</v>
      </c>
      <c r="AP83">
        <v>3.843</v>
      </c>
      <c r="AQ83">
        <v>31.122</v>
      </c>
      <c r="AR83">
        <v>11.04</v>
      </c>
      <c r="AS83">
        <v>24.75168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1902.9170490000001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229.74940000000001</v>
      </c>
      <c r="L84">
        <v>120</v>
      </c>
      <c r="M84">
        <v>92</v>
      </c>
      <c r="N84">
        <v>118.125</v>
      </c>
      <c r="O84">
        <v>123.66562500000001</v>
      </c>
      <c r="P84">
        <v>135</v>
      </c>
      <c r="Q84">
        <v>0</v>
      </c>
      <c r="R84">
        <v>28.767099999999999</v>
      </c>
      <c r="S84">
        <v>0</v>
      </c>
      <c r="T84">
        <v>0</v>
      </c>
      <c r="U84">
        <v>418.77</v>
      </c>
      <c r="V84">
        <v>19.37</v>
      </c>
      <c r="W84">
        <v>42.454099999999997</v>
      </c>
      <c r="X84">
        <v>83.169300000000007</v>
      </c>
      <c r="Y84">
        <v>0</v>
      </c>
      <c r="Z84">
        <v>6.5208000000000004</v>
      </c>
      <c r="AA84">
        <v>7.0309999999999997</v>
      </c>
      <c r="AB84">
        <v>0</v>
      </c>
      <c r="AC84">
        <v>0</v>
      </c>
      <c r="AD84">
        <v>0</v>
      </c>
      <c r="AE84">
        <v>16.4224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2.3239999999999998</v>
      </c>
      <c r="AM84">
        <v>10.536032000000001</v>
      </c>
      <c r="AN84">
        <v>0.59302999999999995</v>
      </c>
      <c r="AO84">
        <v>0</v>
      </c>
      <c r="AP84">
        <v>3.843</v>
      </c>
      <c r="AQ84">
        <v>31.122</v>
      </c>
      <c r="AR84">
        <v>6.6239999999999997</v>
      </c>
      <c r="AS84">
        <v>24.75168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1766.5918350000002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229.55940000000001</v>
      </c>
      <c r="L85">
        <v>120</v>
      </c>
      <c r="M85">
        <v>92</v>
      </c>
      <c r="N85">
        <v>118.125</v>
      </c>
      <c r="O85">
        <v>123.66562500000001</v>
      </c>
      <c r="P85">
        <v>135</v>
      </c>
      <c r="Q85">
        <v>0</v>
      </c>
      <c r="R85">
        <v>28.767099999999999</v>
      </c>
      <c r="S85">
        <v>0</v>
      </c>
      <c r="T85">
        <v>0</v>
      </c>
      <c r="U85">
        <v>418.77</v>
      </c>
      <c r="V85">
        <v>19.37</v>
      </c>
      <c r="W85">
        <v>42.454099999999997</v>
      </c>
      <c r="X85">
        <v>83.169300000000007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16.4224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2.3239999999999998</v>
      </c>
      <c r="AM85">
        <v>10.536032000000001</v>
      </c>
      <c r="AN85">
        <v>0.59302999999999995</v>
      </c>
      <c r="AO85">
        <v>0</v>
      </c>
      <c r="AP85">
        <v>3.843</v>
      </c>
      <c r="AQ85">
        <v>31.122</v>
      </c>
      <c r="AR85">
        <v>6.6239999999999997</v>
      </c>
      <c r="AS85">
        <v>5.3807999999999998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1714.0599550000002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224.07</v>
      </c>
      <c r="L86">
        <v>120</v>
      </c>
      <c r="M86">
        <v>92</v>
      </c>
      <c r="N86">
        <v>118.125</v>
      </c>
      <c r="O86">
        <v>123.66562500000001</v>
      </c>
      <c r="P86">
        <v>135</v>
      </c>
      <c r="Q86">
        <v>0</v>
      </c>
      <c r="R86">
        <v>12</v>
      </c>
      <c r="S86">
        <v>0</v>
      </c>
      <c r="T86">
        <v>0</v>
      </c>
      <c r="U86">
        <v>418.77</v>
      </c>
      <c r="V86">
        <v>11.1046</v>
      </c>
      <c r="W86">
        <v>42.454099999999997</v>
      </c>
      <c r="X86">
        <v>83.169300000000007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16.4224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4.9187700000000003</v>
      </c>
      <c r="AN86">
        <v>0.59302999999999995</v>
      </c>
      <c r="AO86">
        <v>0</v>
      </c>
      <c r="AP86">
        <v>3.843</v>
      </c>
      <c r="AQ86">
        <v>31.122</v>
      </c>
      <c r="AR86">
        <v>6.6239999999999997</v>
      </c>
      <c r="AS86">
        <v>5.3807999999999998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1655.9807929999999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220.07</v>
      </c>
      <c r="L87">
        <v>120</v>
      </c>
      <c r="M87">
        <v>92</v>
      </c>
      <c r="N87">
        <v>118.125</v>
      </c>
      <c r="O87">
        <v>123.66562500000001</v>
      </c>
      <c r="P87">
        <v>135</v>
      </c>
      <c r="Q87">
        <v>0</v>
      </c>
      <c r="R87">
        <v>12</v>
      </c>
      <c r="S87">
        <v>0</v>
      </c>
      <c r="T87">
        <v>0</v>
      </c>
      <c r="U87">
        <v>418.77</v>
      </c>
      <c r="V87">
        <v>11.1046</v>
      </c>
      <c r="W87">
        <v>42.454099999999997</v>
      </c>
      <c r="X87">
        <v>83.169300000000007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16.4224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2.3239999999999998</v>
      </c>
      <c r="AM87">
        <v>3.9990000000000001</v>
      </c>
      <c r="AN87">
        <v>0.59302999999999995</v>
      </c>
      <c r="AO87">
        <v>0</v>
      </c>
      <c r="AP87">
        <v>3.843</v>
      </c>
      <c r="AQ87">
        <v>31.122</v>
      </c>
      <c r="AR87">
        <v>6.6239999999999997</v>
      </c>
      <c r="AS87">
        <v>5.3807999999999998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1651.061023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217.07</v>
      </c>
      <c r="L88">
        <v>120</v>
      </c>
      <c r="M88">
        <v>92</v>
      </c>
      <c r="N88">
        <v>118.125</v>
      </c>
      <c r="O88">
        <v>123.66562500000001</v>
      </c>
      <c r="P88">
        <v>135</v>
      </c>
      <c r="Q88">
        <v>0</v>
      </c>
      <c r="R88">
        <v>12</v>
      </c>
      <c r="S88">
        <v>0</v>
      </c>
      <c r="T88">
        <v>0</v>
      </c>
      <c r="U88">
        <v>418.77</v>
      </c>
      <c r="V88">
        <v>11.1046</v>
      </c>
      <c r="W88">
        <v>42.454099999999997</v>
      </c>
      <c r="X88">
        <v>83.169300000000007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16.4224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31.122</v>
      </c>
      <c r="AR88">
        <v>11.04</v>
      </c>
      <c r="AS88">
        <v>5.3807999999999998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1641.9572229999999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212.07</v>
      </c>
      <c r="L89">
        <v>120</v>
      </c>
      <c r="M89">
        <v>92</v>
      </c>
      <c r="N89">
        <v>118.125</v>
      </c>
      <c r="O89">
        <v>123.66562500000001</v>
      </c>
      <c r="P89">
        <v>135</v>
      </c>
      <c r="Q89">
        <v>0</v>
      </c>
      <c r="R89">
        <v>12</v>
      </c>
      <c r="S89">
        <v>0</v>
      </c>
      <c r="T89">
        <v>0</v>
      </c>
      <c r="U89">
        <v>418.77</v>
      </c>
      <c r="V89">
        <v>11.1046</v>
      </c>
      <c r="W89">
        <v>42.454099999999997</v>
      </c>
      <c r="X89">
        <v>83.169300000000007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16.4224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31.122</v>
      </c>
      <c r="AR89">
        <v>49.68</v>
      </c>
      <c r="AS89">
        <v>5.3807999999999998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1665.597223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212.07</v>
      </c>
      <c r="L90">
        <v>120</v>
      </c>
      <c r="M90">
        <v>92</v>
      </c>
      <c r="N90">
        <v>118.125</v>
      </c>
      <c r="O90">
        <v>123.66562500000001</v>
      </c>
      <c r="P90">
        <v>135</v>
      </c>
      <c r="Q90">
        <v>0</v>
      </c>
      <c r="R90">
        <v>12</v>
      </c>
      <c r="S90">
        <v>0</v>
      </c>
      <c r="T90">
        <v>0</v>
      </c>
      <c r="U90">
        <v>418.77</v>
      </c>
      <c r="V90">
        <v>11.1046</v>
      </c>
      <c r="W90">
        <v>42.454099999999997</v>
      </c>
      <c r="X90">
        <v>83.169300000000007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16.4224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49.68</v>
      </c>
      <c r="AS90">
        <v>5.3807999999999998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1665.597223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231.08</v>
      </c>
      <c r="L91">
        <v>120</v>
      </c>
      <c r="M91">
        <v>92</v>
      </c>
      <c r="N91">
        <v>118.125</v>
      </c>
      <c r="O91">
        <v>123.66562500000001</v>
      </c>
      <c r="P91">
        <v>131.25</v>
      </c>
      <c r="Q91">
        <v>0</v>
      </c>
      <c r="R91">
        <v>12</v>
      </c>
      <c r="S91">
        <v>0</v>
      </c>
      <c r="T91">
        <v>0</v>
      </c>
      <c r="U91">
        <v>418.77</v>
      </c>
      <c r="V91">
        <v>9.1045999999999996</v>
      </c>
      <c r="W91">
        <v>33.346499999999999</v>
      </c>
      <c r="X91">
        <v>73.169300000000007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16.4224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6.6239999999999997</v>
      </c>
      <c r="AS91">
        <v>5.3807999999999998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1590.7536230000003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221.08</v>
      </c>
      <c r="L92">
        <v>120</v>
      </c>
      <c r="M92">
        <v>92</v>
      </c>
      <c r="N92">
        <v>118.125</v>
      </c>
      <c r="O92">
        <v>123.66562500000001</v>
      </c>
      <c r="P92">
        <v>127.5</v>
      </c>
      <c r="Q92">
        <v>0</v>
      </c>
      <c r="R92">
        <v>12</v>
      </c>
      <c r="S92">
        <v>0</v>
      </c>
      <c r="T92">
        <v>0</v>
      </c>
      <c r="U92">
        <v>418.77</v>
      </c>
      <c r="V92">
        <v>9.1045999999999996</v>
      </c>
      <c r="W92">
        <v>33.346499999999999</v>
      </c>
      <c r="X92">
        <v>73.169300000000007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16.4224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6.6239999999999997</v>
      </c>
      <c r="AS92">
        <v>5.3807999999999998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1574.0036230000003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223.08</v>
      </c>
      <c r="L93">
        <v>120</v>
      </c>
      <c r="M93">
        <v>92</v>
      </c>
      <c r="N93">
        <v>118.125</v>
      </c>
      <c r="O93">
        <v>123.66562500000001</v>
      </c>
      <c r="P93">
        <v>126</v>
      </c>
      <c r="Q93">
        <v>0</v>
      </c>
      <c r="R93">
        <v>12</v>
      </c>
      <c r="S93">
        <v>0</v>
      </c>
      <c r="T93">
        <v>0</v>
      </c>
      <c r="U93">
        <v>418.77</v>
      </c>
      <c r="V93">
        <v>9.1045999999999996</v>
      </c>
      <c r="W93">
        <v>33.346499999999999</v>
      </c>
      <c r="X93">
        <v>73.169300000000007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16.4224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31.122</v>
      </c>
      <c r="AR93">
        <v>6.6239999999999997</v>
      </c>
      <c r="AS93">
        <v>5.3807999999999998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1574.5036230000003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222.08</v>
      </c>
      <c r="L94">
        <v>120</v>
      </c>
      <c r="M94">
        <v>92</v>
      </c>
      <c r="N94">
        <v>118.125</v>
      </c>
      <c r="O94">
        <v>123.66562500000001</v>
      </c>
      <c r="P94">
        <v>121.875</v>
      </c>
      <c r="Q94">
        <v>0</v>
      </c>
      <c r="R94">
        <v>12</v>
      </c>
      <c r="S94">
        <v>0</v>
      </c>
      <c r="T94">
        <v>0</v>
      </c>
      <c r="U94">
        <v>418.77</v>
      </c>
      <c r="V94">
        <v>9.1045999999999996</v>
      </c>
      <c r="W94">
        <v>33.346499999999999</v>
      </c>
      <c r="X94">
        <v>73.169300000000007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16.4224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31.122</v>
      </c>
      <c r="AR94">
        <v>6.6239999999999997</v>
      </c>
      <c r="AS94">
        <v>5.3807999999999998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1569.3786230000003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214.08</v>
      </c>
      <c r="L95">
        <v>120</v>
      </c>
      <c r="M95">
        <v>92</v>
      </c>
      <c r="N95">
        <v>118.125</v>
      </c>
      <c r="O95">
        <v>123.66562500000001</v>
      </c>
      <c r="P95">
        <v>121.875</v>
      </c>
      <c r="Q95">
        <v>0</v>
      </c>
      <c r="R95">
        <v>12</v>
      </c>
      <c r="S95">
        <v>0</v>
      </c>
      <c r="T95">
        <v>0</v>
      </c>
      <c r="U95">
        <v>418.77</v>
      </c>
      <c r="V95">
        <v>9.1045999999999996</v>
      </c>
      <c r="W95">
        <v>33.346499999999999</v>
      </c>
      <c r="X95">
        <v>73.169300000000007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16.4224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2.3239999999999998</v>
      </c>
      <c r="AM95">
        <v>0</v>
      </c>
      <c r="AN95">
        <v>0.59302999999999995</v>
      </c>
      <c r="AO95">
        <v>0</v>
      </c>
      <c r="AP95">
        <v>3.2025000000000001</v>
      </c>
      <c r="AQ95">
        <v>31.122</v>
      </c>
      <c r="AR95">
        <v>6.6239999999999997</v>
      </c>
      <c r="AS95">
        <v>5.3807999999999998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1557.7381230000003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212.08</v>
      </c>
      <c r="L96">
        <v>120</v>
      </c>
      <c r="M96">
        <v>92</v>
      </c>
      <c r="N96">
        <v>118.125</v>
      </c>
      <c r="O96">
        <v>123.66562500000001</v>
      </c>
      <c r="P96">
        <v>121.875</v>
      </c>
      <c r="Q96">
        <v>0</v>
      </c>
      <c r="R96">
        <v>12</v>
      </c>
      <c r="S96">
        <v>0</v>
      </c>
      <c r="T96">
        <v>0</v>
      </c>
      <c r="U96">
        <v>418.77</v>
      </c>
      <c r="V96">
        <v>9.1045999999999996</v>
      </c>
      <c r="W96">
        <v>33.346499999999999</v>
      </c>
      <c r="X96">
        <v>60.190899999999999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16.4224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2.3239999999999998</v>
      </c>
      <c r="AM96">
        <v>0</v>
      </c>
      <c r="AN96">
        <v>0.59302999999999995</v>
      </c>
      <c r="AO96">
        <v>0</v>
      </c>
      <c r="AP96">
        <v>3.2025000000000001</v>
      </c>
      <c r="AQ96">
        <v>31.122</v>
      </c>
      <c r="AR96">
        <v>6.6239999999999997</v>
      </c>
      <c r="AS96">
        <v>5.3807999999999998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1542.7597230000003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209.08</v>
      </c>
      <c r="L97">
        <v>120</v>
      </c>
      <c r="M97">
        <v>92</v>
      </c>
      <c r="N97">
        <v>118.125</v>
      </c>
      <c r="O97">
        <v>123.66562500000001</v>
      </c>
      <c r="P97">
        <v>121.875</v>
      </c>
      <c r="Q97">
        <v>0</v>
      </c>
      <c r="R97">
        <v>12</v>
      </c>
      <c r="S97">
        <v>0</v>
      </c>
      <c r="T97">
        <v>0</v>
      </c>
      <c r="U97">
        <v>418.77</v>
      </c>
      <c r="V97">
        <v>9.1045999999999996</v>
      </c>
      <c r="W97">
        <v>33.346499999999999</v>
      </c>
      <c r="X97">
        <v>60.190899999999999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16.4224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2.3239999999999998</v>
      </c>
      <c r="AM97">
        <v>0</v>
      </c>
      <c r="AN97">
        <v>0.59302999999999995</v>
      </c>
      <c r="AO97">
        <v>0</v>
      </c>
      <c r="AP97">
        <v>3.2025000000000001</v>
      </c>
      <c r="AQ97">
        <v>31.122</v>
      </c>
      <c r="AR97">
        <v>8.8320000000000007</v>
      </c>
      <c r="AS97">
        <v>5.3807999999999998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1534.9677230000004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207.08</v>
      </c>
      <c r="L98">
        <v>120</v>
      </c>
      <c r="M98">
        <v>92</v>
      </c>
      <c r="N98">
        <v>118.125</v>
      </c>
      <c r="O98">
        <v>123.66562500000001</v>
      </c>
      <c r="P98">
        <v>121.875</v>
      </c>
      <c r="Q98">
        <v>0</v>
      </c>
      <c r="R98">
        <v>12</v>
      </c>
      <c r="S98">
        <v>0</v>
      </c>
      <c r="T98">
        <v>0</v>
      </c>
      <c r="U98">
        <v>418.77</v>
      </c>
      <c r="V98">
        <v>9.1045999999999996</v>
      </c>
      <c r="W98">
        <v>33.346499999999999</v>
      </c>
      <c r="X98">
        <v>60.190899999999999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16.4224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2.3239999999999998</v>
      </c>
      <c r="AM98">
        <v>0</v>
      </c>
      <c r="AN98">
        <v>0.59302999999999995</v>
      </c>
      <c r="AO98">
        <v>0</v>
      </c>
      <c r="AP98">
        <v>3.2025000000000001</v>
      </c>
      <c r="AQ98">
        <v>31.122</v>
      </c>
      <c r="AR98">
        <v>8.8320000000000007</v>
      </c>
      <c r="AS98">
        <v>5.3807999999999998</v>
      </c>
      <c r="AT98">
        <v>19.600595999999999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1532.5683510000003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6.3168822937500053</v>
      </c>
      <c r="L99">
        <f t="shared" si="2"/>
        <v>3.8609645685</v>
      </c>
      <c r="M99">
        <f t="shared" si="2"/>
        <v>2.2080000000000002</v>
      </c>
      <c r="N99">
        <f t="shared" si="2"/>
        <v>2.835</v>
      </c>
      <c r="O99">
        <f t="shared" si="2"/>
        <v>2.2869596584999972</v>
      </c>
      <c r="P99">
        <f t="shared" si="2"/>
        <v>3.1925413305000001</v>
      </c>
      <c r="Q99">
        <f t="shared" si="2"/>
        <v>0</v>
      </c>
      <c r="R99">
        <f t="shared" si="2"/>
        <v>0.63608501300000009</v>
      </c>
      <c r="S99">
        <f t="shared" si="2"/>
        <v>0</v>
      </c>
      <c r="T99">
        <f t="shared" si="2"/>
        <v>0</v>
      </c>
      <c r="U99">
        <f t="shared" si="2"/>
        <v>10.050479999999991</v>
      </c>
      <c r="V99">
        <f t="shared" si="2"/>
        <v>0.36520819624999928</v>
      </c>
      <c r="W99">
        <f t="shared" si="2"/>
        <v>0.9103926882500003</v>
      </c>
      <c r="X99">
        <f t="shared" si="2"/>
        <v>1.794793573499996</v>
      </c>
      <c r="Y99">
        <f t="shared" si="2"/>
        <v>0</v>
      </c>
      <c r="Z99">
        <f t="shared" si="2"/>
        <v>5.8156999999999993E-2</v>
      </c>
      <c r="AA99">
        <f t="shared" si="2"/>
        <v>0.13433080999999999</v>
      </c>
      <c r="AB99">
        <f t="shared" si="2"/>
        <v>0.18438055999999994</v>
      </c>
      <c r="AC99">
        <f t="shared" si="2"/>
        <v>4.3578931499999994E-2</v>
      </c>
      <c r="AD99">
        <f t="shared" si="2"/>
        <v>0.13244610200000004</v>
      </c>
      <c r="AE99">
        <f t="shared" si="2"/>
        <v>0.4735411869999997</v>
      </c>
      <c r="AF99">
        <f t="shared" si="2"/>
        <v>0.28512162000000035</v>
      </c>
      <c r="AG99">
        <f t="shared" si="2"/>
        <v>0</v>
      </c>
      <c r="AH99">
        <f t="shared" si="2"/>
        <v>0.77654000000000056</v>
      </c>
      <c r="AI99">
        <f t="shared" si="2"/>
        <v>6.922064800000001E-2</v>
      </c>
      <c r="AJ99">
        <f t="shared" si="2"/>
        <v>0</v>
      </c>
      <c r="AK99">
        <f t="shared" si="2"/>
        <v>1.2974256000000017</v>
      </c>
      <c r="AL99">
        <f t="shared" si="2"/>
        <v>0.33660816000000038</v>
      </c>
      <c r="AM99">
        <f t="shared" si="2"/>
        <v>5.9981667500000016E-2</v>
      </c>
      <c r="AN99">
        <f t="shared" si="2"/>
        <v>1.2530149999999981E-2</v>
      </c>
      <c r="AO99">
        <f t="shared" si="2"/>
        <v>0</v>
      </c>
      <c r="AP99">
        <f t="shared" si="2"/>
        <v>0.10750280100000001</v>
      </c>
      <c r="AQ99">
        <f t="shared" si="2"/>
        <v>0.53820899999999994</v>
      </c>
      <c r="AR99">
        <f t="shared" si="2"/>
        <v>0.30691200000000024</v>
      </c>
      <c r="AS99">
        <f t="shared" si="2"/>
        <v>0.25636148999999969</v>
      </c>
      <c r="AT99">
        <f t="shared" si="2"/>
        <v>0.46172209200000069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2.242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42.233877141249991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176.43029999999999</v>
      </c>
      <c r="L3">
        <v>114.72790000000001</v>
      </c>
      <c r="M3">
        <v>88.697199999999995</v>
      </c>
      <c r="N3">
        <v>113.88431199999999</v>
      </c>
      <c r="O3">
        <v>119.226029</v>
      </c>
      <c r="P3">
        <v>131.96118799999999</v>
      </c>
      <c r="Q3">
        <v>0</v>
      </c>
      <c r="R3">
        <v>13.497400000000001</v>
      </c>
      <c r="S3">
        <v>0</v>
      </c>
      <c r="T3">
        <v>0</v>
      </c>
      <c r="U3">
        <v>403.73615699999999</v>
      </c>
      <c r="V3">
        <v>6.4745150000000002</v>
      </c>
      <c r="W3">
        <v>32.149360999999999</v>
      </c>
      <c r="X3">
        <v>58.030047000000003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8.5554229999999993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2.2405680000000001</v>
      </c>
      <c r="AM3">
        <v>0</v>
      </c>
      <c r="AN3">
        <v>0.55329700000000004</v>
      </c>
      <c r="AO3">
        <v>0</v>
      </c>
      <c r="AP3">
        <v>3.0875300000000001</v>
      </c>
      <c r="AQ3">
        <v>0</v>
      </c>
      <c r="AR3">
        <v>6.3861980000000003</v>
      </c>
      <c r="AS3">
        <v>5.1876290000000003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1435.7429520000001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176.43029999999999</v>
      </c>
      <c r="L4">
        <v>114.72790000000001</v>
      </c>
      <c r="M4">
        <v>88.697199999999995</v>
      </c>
      <c r="N4">
        <v>113.88431199999999</v>
      </c>
      <c r="O4">
        <v>119.226029</v>
      </c>
      <c r="P4">
        <v>131.96118799999999</v>
      </c>
      <c r="Q4">
        <v>0</v>
      </c>
      <c r="R4">
        <v>13.497400000000001</v>
      </c>
      <c r="S4">
        <v>0</v>
      </c>
      <c r="T4">
        <v>0</v>
      </c>
      <c r="U4">
        <v>403.73615699999999</v>
      </c>
      <c r="V4">
        <v>4.8205</v>
      </c>
      <c r="W4">
        <v>32.149360999999999</v>
      </c>
      <c r="X4">
        <v>58.030047000000003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8.5554229999999993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2.2405680000000001</v>
      </c>
      <c r="AM4">
        <v>0</v>
      </c>
      <c r="AN4">
        <v>0.55329700000000004</v>
      </c>
      <c r="AO4">
        <v>0</v>
      </c>
      <c r="AP4">
        <v>3.0875300000000001</v>
      </c>
      <c r="AQ4">
        <v>0</v>
      </c>
      <c r="AR4">
        <v>47.896487999999998</v>
      </c>
      <c r="AS4">
        <v>5.1876290000000003</v>
      </c>
      <c r="AT4">
        <v>19.281969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1475.5992270000002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176.43029999999999</v>
      </c>
      <c r="L5">
        <v>114.72790000000001</v>
      </c>
      <c r="M5">
        <v>88.697199999999995</v>
      </c>
      <c r="N5">
        <v>113.88431199999999</v>
      </c>
      <c r="O5">
        <v>119.226029</v>
      </c>
      <c r="P5">
        <v>131.96118799999999</v>
      </c>
      <c r="Q5">
        <v>0</v>
      </c>
      <c r="R5">
        <v>13.497400000000001</v>
      </c>
      <c r="S5">
        <v>0</v>
      </c>
      <c r="T5">
        <v>0</v>
      </c>
      <c r="U5">
        <v>403.73615699999999</v>
      </c>
      <c r="V5">
        <v>4.8205</v>
      </c>
      <c r="W5">
        <v>19.750456</v>
      </c>
      <c r="X5">
        <v>58.030047000000003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8.5554229999999993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2.2405680000000001</v>
      </c>
      <c r="AM5">
        <v>0</v>
      </c>
      <c r="AN5">
        <v>0.55329700000000004</v>
      </c>
      <c r="AO5">
        <v>0</v>
      </c>
      <c r="AP5">
        <v>3.0875300000000001</v>
      </c>
      <c r="AQ5">
        <v>0</v>
      </c>
      <c r="AR5">
        <v>47.896487999999998</v>
      </c>
      <c r="AS5">
        <v>23.863095000000001</v>
      </c>
      <c r="AT5">
        <v>19.066155999999999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1481.6599750000003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176.43029999999999</v>
      </c>
      <c r="L6">
        <v>114.72790000000001</v>
      </c>
      <c r="M6">
        <v>88.697199999999995</v>
      </c>
      <c r="N6">
        <v>113.88431199999999</v>
      </c>
      <c r="O6">
        <v>119.226029</v>
      </c>
      <c r="P6">
        <v>131.96118799999999</v>
      </c>
      <c r="Q6">
        <v>0</v>
      </c>
      <c r="R6">
        <v>13.497400000000001</v>
      </c>
      <c r="S6">
        <v>0</v>
      </c>
      <c r="T6">
        <v>0</v>
      </c>
      <c r="U6">
        <v>403.73615699999999</v>
      </c>
      <c r="V6">
        <v>4.8205</v>
      </c>
      <c r="W6">
        <v>19.750456</v>
      </c>
      <c r="X6">
        <v>58.030047000000003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8.5554229999999993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2.2405680000000001</v>
      </c>
      <c r="AM6">
        <v>0</v>
      </c>
      <c r="AN6">
        <v>0.55329700000000004</v>
      </c>
      <c r="AO6">
        <v>0</v>
      </c>
      <c r="AP6">
        <v>3.0875300000000001</v>
      </c>
      <c r="AQ6">
        <v>0</v>
      </c>
      <c r="AR6">
        <v>8.5149310000000007</v>
      </c>
      <c r="AS6">
        <v>23.863095000000001</v>
      </c>
      <c r="AT6">
        <v>15.926380999999999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1439.138643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176.43029999999999</v>
      </c>
      <c r="L7">
        <v>114.72790000000001</v>
      </c>
      <c r="M7">
        <v>88.697199999999995</v>
      </c>
      <c r="N7">
        <v>113.88431199999999</v>
      </c>
      <c r="O7">
        <v>119.226029</v>
      </c>
      <c r="P7">
        <v>131.96118799999999</v>
      </c>
      <c r="Q7">
        <v>0</v>
      </c>
      <c r="R7">
        <v>13.497400000000001</v>
      </c>
      <c r="S7">
        <v>0</v>
      </c>
      <c r="T7">
        <v>0</v>
      </c>
      <c r="U7">
        <v>403.73615699999999</v>
      </c>
      <c r="V7">
        <v>4.8205</v>
      </c>
      <c r="W7">
        <v>19.750456</v>
      </c>
      <c r="X7">
        <v>58.030047000000003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8.5554229999999993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2.2405680000000001</v>
      </c>
      <c r="AM7">
        <v>0</v>
      </c>
      <c r="AN7">
        <v>0.55329700000000004</v>
      </c>
      <c r="AO7">
        <v>0</v>
      </c>
      <c r="AP7">
        <v>3.0875300000000001</v>
      </c>
      <c r="AQ7">
        <v>0</v>
      </c>
      <c r="AR7">
        <v>8.5149310000000007</v>
      </c>
      <c r="AS7">
        <v>23.863095000000001</v>
      </c>
      <c r="AT7">
        <v>13.552944999999999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60.74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1433.8752069999998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176.43029999999999</v>
      </c>
      <c r="L8">
        <v>114.72790000000001</v>
      </c>
      <c r="M8">
        <v>88.697199999999995</v>
      </c>
      <c r="N8">
        <v>113.88431199999999</v>
      </c>
      <c r="O8">
        <v>119.226029</v>
      </c>
      <c r="P8">
        <v>131.96118799999999</v>
      </c>
      <c r="Q8">
        <v>0</v>
      </c>
      <c r="R8">
        <v>13.497400000000001</v>
      </c>
      <c r="S8">
        <v>0</v>
      </c>
      <c r="T8">
        <v>0</v>
      </c>
      <c r="U8">
        <v>403.73615699999999</v>
      </c>
      <c r="V8">
        <v>4.8205</v>
      </c>
      <c r="W8">
        <v>19.750456</v>
      </c>
      <c r="X8">
        <v>58.030047000000003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8.5554229999999993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2.2405680000000001</v>
      </c>
      <c r="AM8">
        <v>0</v>
      </c>
      <c r="AN8">
        <v>0.55329700000000004</v>
      </c>
      <c r="AO8">
        <v>0</v>
      </c>
      <c r="AP8">
        <v>3.0875300000000001</v>
      </c>
      <c r="AQ8">
        <v>0</v>
      </c>
      <c r="AR8">
        <v>8.5149310000000007</v>
      </c>
      <c r="AS8">
        <v>23.863095000000001</v>
      </c>
      <c r="AT8">
        <v>12.551735000000001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60.74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1432.8739969999999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176.43029999999999</v>
      </c>
      <c r="L9">
        <v>114.72790000000001</v>
      </c>
      <c r="M9">
        <v>88.697199999999995</v>
      </c>
      <c r="N9">
        <v>113.88431199999999</v>
      </c>
      <c r="O9">
        <v>119.226029</v>
      </c>
      <c r="P9">
        <v>131.96118799999999</v>
      </c>
      <c r="Q9">
        <v>0</v>
      </c>
      <c r="R9">
        <v>13.497400000000001</v>
      </c>
      <c r="S9">
        <v>0</v>
      </c>
      <c r="T9">
        <v>0</v>
      </c>
      <c r="U9">
        <v>403.73615699999999</v>
      </c>
      <c r="V9">
        <v>4.8205</v>
      </c>
      <c r="W9">
        <v>19.750456</v>
      </c>
      <c r="X9">
        <v>58.030047000000003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8.5554229999999993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2.2405680000000001</v>
      </c>
      <c r="AM9">
        <v>0</v>
      </c>
      <c r="AN9">
        <v>0.55329700000000004</v>
      </c>
      <c r="AO9">
        <v>0</v>
      </c>
      <c r="AP9">
        <v>3.0875300000000001</v>
      </c>
      <c r="AQ9">
        <v>0</v>
      </c>
      <c r="AR9">
        <v>8.5149310000000007</v>
      </c>
      <c r="AS9">
        <v>9.7268050000000006</v>
      </c>
      <c r="AT9">
        <v>11.250303000000001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60.74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1417.436275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176.43029999999999</v>
      </c>
      <c r="L10">
        <v>114.72790000000001</v>
      </c>
      <c r="M10">
        <v>88.697199999999995</v>
      </c>
      <c r="N10">
        <v>113.88431199999999</v>
      </c>
      <c r="O10">
        <v>119.226029</v>
      </c>
      <c r="P10">
        <v>131.96118799999999</v>
      </c>
      <c r="Q10">
        <v>0</v>
      </c>
      <c r="R10">
        <v>13.497400000000001</v>
      </c>
      <c r="S10">
        <v>0</v>
      </c>
      <c r="T10">
        <v>0</v>
      </c>
      <c r="U10">
        <v>403.73615699999999</v>
      </c>
      <c r="V10">
        <v>4.8205</v>
      </c>
      <c r="W10">
        <v>19.750456</v>
      </c>
      <c r="X10">
        <v>58.030047000000003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8.5554229999999993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2.2405680000000001</v>
      </c>
      <c r="AM10">
        <v>0</v>
      </c>
      <c r="AN10">
        <v>0.55329700000000004</v>
      </c>
      <c r="AO10">
        <v>0</v>
      </c>
      <c r="AP10">
        <v>3.0875300000000001</v>
      </c>
      <c r="AQ10">
        <v>0</v>
      </c>
      <c r="AR10">
        <v>8.5149310000000007</v>
      </c>
      <c r="AS10">
        <v>9.0783509999999996</v>
      </c>
      <c r="AT10">
        <v>13.024908999999999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60.74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1418.5624270000001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176.43029999999999</v>
      </c>
      <c r="L11">
        <v>114.72790000000001</v>
      </c>
      <c r="M11">
        <v>88.697199999999995</v>
      </c>
      <c r="N11">
        <v>113.88431199999999</v>
      </c>
      <c r="O11">
        <v>119.226029</v>
      </c>
      <c r="P11">
        <v>131.96118799999999</v>
      </c>
      <c r="Q11">
        <v>0</v>
      </c>
      <c r="R11">
        <v>13.497400000000001</v>
      </c>
      <c r="S11">
        <v>0</v>
      </c>
      <c r="T11">
        <v>0</v>
      </c>
      <c r="U11">
        <v>403.73615699999999</v>
      </c>
      <c r="V11">
        <v>4.8205</v>
      </c>
      <c r="W11">
        <v>19.750456</v>
      </c>
      <c r="X11">
        <v>58.030047000000003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8.5554229999999993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12.323126</v>
      </c>
      <c r="AM11">
        <v>0</v>
      </c>
      <c r="AN11">
        <v>0.55329700000000004</v>
      </c>
      <c r="AO11">
        <v>0</v>
      </c>
      <c r="AP11">
        <v>3.0875300000000001</v>
      </c>
      <c r="AQ11">
        <v>0</v>
      </c>
      <c r="AR11">
        <v>8.5149310000000007</v>
      </c>
      <c r="AS11">
        <v>9.0783509999999996</v>
      </c>
      <c r="AT11">
        <v>13.883421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56.88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1425.6434970000003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176.43029999999999</v>
      </c>
      <c r="L12">
        <v>114.72790000000001</v>
      </c>
      <c r="M12">
        <v>88.697199999999995</v>
      </c>
      <c r="N12">
        <v>113.88431199999999</v>
      </c>
      <c r="O12">
        <v>119.226029</v>
      </c>
      <c r="P12">
        <v>131.96118799999999</v>
      </c>
      <c r="Q12">
        <v>0</v>
      </c>
      <c r="R12">
        <v>13.497400000000001</v>
      </c>
      <c r="S12">
        <v>0</v>
      </c>
      <c r="T12">
        <v>0</v>
      </c>
      <c r="U12">
        <v>403.73615699999999</v>
      </c>
      <c r="V12">
        <v>4.8205</v>
      </c>
      <c r="W12">
        <v>19.750456</v>
      </c>
      <c r="X12">
        <v>58.030047000000003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8.5554229999999993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76.526613999999995</v>
      </c>
      <c r="AM12">
        <v>0</v>
      </c>
      <c r="AN12">
        <v>0.55329700000000004</v>
      </c>
      <c r="AO12">
        <v>0</v>
      </c>
      <c r="AP12">
        <v>3.0875300000000001</v>
      </c>
      <c r="AQ12">
        <v>0</v>
      </c>
      <c r="AR12">
        <v>8.5149310000000007</v>
      </c>
      <c r="AS12">
        <v>9.0783509999999996</v>
      </c>
      <c r="AT12">
        <v>15.658431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1491.6219950000002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174.50210000000001</v>
      </c>
      <c r="L13">
        <v>114.72790000000001</v>
      </c>
      <c r="M13">
        <v>88.697199999999995</v>
      </c>
      <c r="N13">
        <v>113.88431199999999</v>
      </c>
      <c r="O13">
        <v>119.226029</v>
      </c>
      <c r="P13">
        <v>131.96118799999999</v>
      </c>
      <c r="Q13">
        <v>0</v>
      </c>
      <c r="R13">
        <v>13.497400000000001</v>
      </c>
      <c r="S13">
        <v>0</v>
      </c>
      <c r="T13">
        <v>0</v>
      </c>
      <c r="U13">
        <v>403.73615699999999</v>
      </c>
      <c r="V13">
        <v>4.8205</v>
      </c>
      <c r="W13">
        <v>17.822255999999999</v>
      </c>
      <c r="X13">
        <v>30.851199999999999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8.5554229999999993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76.526613999999995</v>
      </c>
      <c r="AM13">
        <v>0</v>
      </c>
      <c r="AN13">
        <v>0.55329700000000004</v>
      </c>
      <c r="AO13">
        <v>0</v>
      </c>
      <c r="AP13">
        <v>11.494258</v>
      </c>
      <c r="AQ13">
        <v>0</v>
      </c>
      <c r="AR13">
        <v>8.5149310000000007</v>
      </c>
      <c r="AS13">
        <v>9.0783509999999996</v>
      </c>
      <c r="AT13">
        <v>14.725797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1468.0608420000003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174.50210000000001</v>
      </c>
      <c r="L14">
        <v>114.72790000000001</v>
      </c>
      <c r="M14">
        <v>88.697199999999995</v>
      </c>
      <c r="N14">
        <v>113.88431199999999</v>
      </c>
      <c r="O14">
        <v>119.226029</v>
      </c>
      <c r="P14">
        <v>131.96118799999999</v>
      </c>
      <c r="Q14">
        <v>0</v>
      </c>
      <c r="R14">
        <v>13.497400000000001</v>
      </c>
      <c r="S14">
        <v>0</v>
      </c>
      <c r="T14">
        <v>0</v>
      </c>
      <c r="U14">
        <v>403.73615699999999</v>
      </c>
      <c r="V14">
        <v>4.8205</v>
      </c>
      <c r="W14">
        <v>17.822255999999999</v>
      </c>
      <c r="X14">
        <v>30.851199999999999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8.5554229999999993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76.526613999999995</v>
      </c>
      <c r="AM14">
        <v>0</v>
      </c>
      <c r="AN14">
        <v>0.55329700000000004</v>
      </c>
      <c r="AO14">
        <v>0</v>
      </c>
      <c r="AP14">
        <v>11.494258</v>
      </c>
      <c r="AQ14">
        <v>0</v>
      </c>
      <c r="AR14">
        <v>8.5149310000000007</v>
      </c>
      <c r="AS14">
        <v>9.0783509999999996</v>
      </c>
      <c r="AT14">
        <v>15.547399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1468.8824440000003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174.50210000000001</v>
      </c>
      <c r="L15">
        <v>114.72790000000001</v>
      </c>
      <c r="M15">
        <v>88.697199999999995</v>
      </c>
      <c r="N15">
        <v>113.88431199999999</v>
      </c>
      <c r="O15">
        <v>57.228493999999998</v>
      </c>
      <c r="P15">
        <v>131.96118799999999</v>
      </c>
      <c r="Q15">
        <v>0</v>
      </c>
      <c r="R15">
        <v>13.497400000000001</v>
      </c>
      <c r="S15">
        <v>0</v>
      </c>
      <c r="T15">
        <v>0</v>
      </c>
      <c r="U15">
        <v>403.73615699999999</v>
      </c>
      <c r="V15">
        <v>4.8205</v>
      </c>
      <c r="W15">
        <v>17.822255999999999</v>
      </c>
      <c r="X15">
        <v>30.851199999999999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8.5554229999999993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76.526613999999995</v>
      </c>
      <c r="AM15">
        <v>0</v>
      </c>
      <c r="AN15">
        <v>0.55329700000000004</v>
      </c>
      <c r="AO15">
        <v>0</v>
      </c>
      <c r="AP15">
        <v>11.494258</v>
      </c>
      <c r="AQ15">
        <v>0</v>
      </c>
      <c r="AR15">
        <v>8.5149310000000007</v>
      </c>
      <c r="AS15">
        <v>9.0783509999999996</v>
      </c>
      <c r="AT15">
        <v>15.241630000000001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1406.5791400000003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174.50210000000001</v>
      </c>
      <c r="L16">
        <v>114.72790000000001</v>
      </c>
      <c r="M16">
        <v>88.697199999999995</v>
      </c>
      <c r="N16">
        <v>113.88431199999999</v>
      </c>
      <c r="O16">
        <v>57.228493999999998</v>
      </c>
      <c r="P16">
        <v>131.96118799999999</v>
      </c>
      <c r="Q16">
        <v>0</v>
      </c>
      <c r="R16">
        <v>13.497400000000001</v>
      </c>
      <c r="S16">
        <v>0</v>
      </c>
      <c r="T16">
        <v>0</v>
      </c>
      <c r="U16">
        <v>403.73615699999999</v>
      </c>
      <c r="V16">
        <v>4.8205</v>
      </c>
      <c r="W16">
        <v>17.822255999999999</v>
      </c>
      <c r="X16">
        <v>30.851199999999999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8.5554229999999993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12.323126</v>
      </c>
      <c r="AM16">
        <v>0</v>
      </c>
      <c r="AN16">
        <v>0.55329700000000004</v>
      </c>
      <c r="AO16">
        <v>0</v>
      </c>
      <c r="AP16">
        <v>11.494258</v>
      </c>
      <c r="AQ16">
        <v>0</v>
      </c>
      <c r="AR16">
        <v>8.5149310000000007</v>
      </c>
      <c r="AS16">
        <v>9.0783509999999996</v>
      </c>
      <c r="AT16">
        <v>13.736991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1340.8710130000002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174.50210000000001</v>
      </c>
      <c r="L17">
        <v>114.72790000000001</v>
      </c>
      <c r="M17">
        <v>88.697199999999995</v>
      </c>
      <c r="N17">
        <v>113.88431199999999</v>
      </c>
      <c r="O17">
        <v>57.228493999999998</v>
      </c>
      <c r="P17">
        <v>131.96118799999999</v>
      </c>
      <c r="Q17">
        <v>0</v>
      </c>
      <c r="R17">
        <v>13.497400000000001</v>
      </c>
      <c r="S17">
        <v>0</v>
      </c>
      <c r="T17">
        <v>0</v>
      </c>
      <c r="U17">
        <v>403.73615699999999</v>
      </c>
      <c r="V17">
        <v>4.8205</v>
      </c>
      <c r="W17">
        <v>17.822255999999999</v>
      </c>
      <c r="X17">
        <v>30.851199999999999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12.323126</v>
      </c>
      <c r="AM17">
        <v>0</v>
      </c>
      <c r="AN17">
        <v>0.55329700000000004</v>
      </c>
      <c r="AO17">
        <v>0</v>
      </c>
      <c r="AP17">
        <v>3.0875300000000001</v>
      </c>
      <c r="AQ17">
        <v>0</v>
      </c>
      <c r="AR17">
        <v>8.5149310000000007</v>
      </c>
      <c r="AS17">
        <v>9.0783509999999996</v>
      </c>
      <c r="AT17">
        <v>18.163775999999999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56.88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1336.8910700000004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174.50210000000001</v>
      </c>
      <c r="L18">
        <v>114.72790000000001</v>
      </c>
      <c r="M18">
        <v>88.697199999999995</v>
      </c>
      <c r="N18">
        <v>113.88431199999999</v>
      </c>
      <c r="O18">
        <v>57.228493999999998</v>
      </c>
      <c r="P18">
        <v>131.96118799999999</v>
      </c>
      <c r="Q18">
        <v>0</v>
      </c>
      <c r="R18">
        <v>13.497400000000001</v>
      </c>
      <c r="S18">
        <v>0</v>
      </c>
      <c r="T18">
        <v>0</v>
      </c>
      <c r="U18">
        <v>403.73615699999999</v>
      </c>
      <c r="V18">
        <v>4.8205</v>
      </c>
      <c r="W18">
        <v>17.822255999999999</v>
      </c>
      <c r="X18">
        <v>30.851199999999999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52.118668</v>
      </c>
      <c r="AL18">
        <v>12.323126</v>
      </c>
      <c r="AM18">
        <v>0</v>
      </c>
      <c r="AN18">
        <v>0.55329700000000004</v>
      </c>
      <c r="AO18">
        <v>0</v>
      </c>
      <c r="AP18">
        <v>3.0875300000000001</v>
      </c>
      <c r="AQ18">
        <v>0</v>
      </c>
      <c r="AR18">
        <v>8.5149310000000007</v>
      </c>
      <c r="AS18">
        <v>9.0783509999999996</v>
      </c>
      <c r="AT18">
        <v>19.281969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56.88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1338.0092630000001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174.50210000000001</v>
      </c>
      <c r="L19">
        <v>114.72790000000001</v>
      </c>
      <c r="M19">
        <v>88.697199999999995</v>
      </c>
      <c r="N19">
        <v>113.88431199999999</v>
      </c>
      <c r="O19">
        <v>57.228493999999998</v>
      </c>
      <c r="P19">
        <v>130.15350000000001</v>
      </c>
      <c r="Q19">
        <v>0</v>
      </c>
      <c r="R19">
        <v>13.497400000000001</v>
      </c>
      <c r="S19">
        <v>0</v>
      </c>
      <c r="T19">
        <v>0</v>
      </c>
      <c r="U19">
        <v>403.73615699999999</v>
      </c>
      <c r="V19">
        <v>4.8205</v>
      </c>
      <c r="W19">
        <v>17.822255999999999</v>
      </c>
      <c r="X19">
        <v>30.851199999999999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0</v>
      </c>
      <c r="AI19">
        <v>0</v>
      </c>
      <c r="AJ19">
        <v>0</v>
      </c>
      <c r="AK19">
        <v>52.118668</v>
      </c>
      <c r="AL19">
        <v>12.323126</v>
      </c>
      <c r="AM19">
        <v>0</v>
      </c>
      <c r="AN19">
        <v>0.55329700000000004</v>
      </c>
      <c r="AO19">
        <v>0</v>
      </c>
      <c r="AP19">
        <v>3.0875300000000001</v>
      </c>
      <c r="AQ19">
        <v>0</v>
      </c>
      <c r="AR19">
        <v>8.5149310000000007</v>
      </c>
      <c r="AS19">
        <v>9.0783509999999996</v>
      </c>
      <c r="AT19">
        <v>19.281969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1336.201575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174.50210000000001</v>
      </c>
      <c r="L20">
        <v>114.72790000000001</v>
      </c>
      <c r="M20">
        <v>88.697199999999995</v>
      </c>
      <c r="N20">
        <v>113.88431199999999</v>
      </c>
      <c r="O20">
        <v>57.228493999999998</v>
      </c>
      <c r="P20">
        <v>130.15350000000001</v>
      </c>
      <c r="Q20">
        <v>0</v>
      </c>
      <c r="R20">
        <v>13.497400000000001</v>
      </c>
      <c r="S20">
        <v>0</v>
      </c>
      <c r="T20">
        <v>0</v>
      </c>
      <c r="U20">
        <v>403.73615699999999</v>
      </c>
      <c r="V20">
        <v>4.8205</v>
      </c>
      <c r="W20">
        <v>17.822255999999999</v>
      </c>
      <c r="X20">
        <v>43.856304999999999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0</v>
      </c>
      <c r="AI20">
        <v>0</v>
      </c>
      <c r="AJ20">
        <v>0</v>
      </c>
      <c r="AK20">
        <v>52.118668</v>
      </c>
      <c r="AL20">
        <v>12.323126</v>
      </c>
      <c r="AM20">
        <v>0</v>
      </c>
      <c r="AN20">
        <v>0.55329700000000004</v>
      </c>
      <c r="AO20">
        <v>0</v>
      </c>
      <c r="AP20">
        <v>3.0875300000000001</v>
      </c>
      <c r="AQ20">
        <v>0</v>
      </c>
      <c r="AR20">
        <v>8.5149310000000007</v>
      </c>
      <c r="AS20">
        <v>9.0783509999999996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56.88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1349.20668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174.50210000000001</v>
      </c>
      <c r="L21">
        <v>114.72790000000001</v>
      </c>
      <c r="M21">
        <v>88.697199999999995</v>
      </c>
      <c r="N21">
        <v>113.88431199999999</v>
      </c>
      <c r="O21">
        <v>57.228493999999998</v>
      </c>
      <c r="P21">
        <v>130.15350000000001</v>
      </c>
      <c r="Q21">
        <v>0</v>
      </c>
      <c r="R21">
        <v>13.497400000000001</v>
      </c>
      <c r="S21">
        <v>0</v>
      </c>
      <c r="T21">
        <v>0</v>
      </c>
      <c r="U21">
        <v>403.73615699999999</v>
      </c>
      <c r="V21">
        <v>4.8205</v>
      </c>
      <c r="W21">
        <v>17.822255999999999</v>
      </c>
      <c r="X21">
        <v>58.030047000000003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0</v>
      </c>
      <c r="AI21">
        <v>0</v>
      </c>
      <c r="AJ21">
        <v>0</v>
      </c>
      <c r="AK21">
        <v>52.118668</v>
      </c>
      <c r="AL21">
        <v>12.323126</v>
      </c>
      <c r="AM21">
        <v>0</v>
      </c>
      <c r="AN21">
        <v>0.55329700000000004</v>
      </c>
      <c r="AO21">
        <v>0</v>
      </c>
      <c r="AP21">
        <v>3.0875300000000001</v>
      </c>
      <c r="AQ21">
        <v>0</v>
      </c>
      <c r="AR21">
        <v>6.3861980000000003</v>
      </c>
      <c r="AS21">
        <v>9.0783509999999996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1361.2516889999999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174.50210000000001</v>
      </c>
      <c r="L22">
        <v>114.72790000000001</v>
      </c>
      <c r="M22">
        <v>88.697199999999995</v>
      </c>
      <c r="N22">
        <v>113.88431199999999</v>
      </c>
      <c r="O22">
        <v>57.228493999999998</v>
      </c>
      <c r="P22">
        <v>130.15350000000001</v>
      </c>
      <c r="Q22">
        <v>0</v>
      </c>
      <c r="R22">
        <v>13.497400000000001</v>
      </c>
      <c r="S22">
        <v>0</v>
      </c>
      <c r="T22">
        <v>0</v>
      </c>
      <c r="U22">
        <v>403.73615699999999</v>
      </c>
      <c r="V22">
        <v>4.8205</v>
      </c>
      <c r="W22">
        <v>17.822255999999999</v>
      </c>
      <c r="X22">
        <v>58.030047000000003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0</v>
      </c>
      <c r="AI22">
        <v>0</v>
      </c>
      <c r="AJ22">
        <v>0</v>
      </c>
      <c r="AK22">
        <v>52.118668</v>
      </c>
      <c r="AL22">
        <v>12.323126</v>
      </c>
      <c r="AM22">
        <v>0</v>
      </c>
      <c r="AN22">
        <v>0.55329700000000004</v>
      </c>
      <c r="AO22">
        <v>0</v>
      </c>
      <c r="AP22">
        <v>3.0875300000000001</v>
      </c>
      <c r="AQ22">
        <v>0</v>
      </c>
      <c r="AR22">
        <v>6.3861980000000003</v>
      </c>
      <c r="AS22">
        <v>9.0783509999999996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1361.2516889999999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208.2456</v>
      </c>
      <c r="L23">
        <v>114.72790000000001</v>
      </c>
      <c r="M23">
        <v>88.697199999999995</v>
      </c>
      <c r="N23">
        <v>113.88431199999999</v>
      </c>
      <c r="O23">
        <v>57.228493999999998</v>
      </c>
      <c r="P23">
        <v>130.15350000000001</v>
      </c>
      <c r="Q23">
        <v>0</v>
      </c>
      <c r="R23">
        <v>13.497400000000001</v>
      </c>
      <c r="S23">
        <v>0</v>
      </c>
      <c r="T23">
        <v>0</v>
      </c>
      <c r="U23">
        <v>403.73615699999999</v>
      </c>
      <c r="V23">
        <v>10.705945</v>
      </c>
      <c r="W23">
        <v>25.04346</v>
      </c>
      <c r="X23">
        <v>66.167938000000007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0.55329700000000004</v>
      </c>
      <c r="AO23">
        <v>0</v>
      </c>
      <c r="AP23">
        <v>3.0875300000000001</v>
      </c>
      <c r="AQ23">
        <v>0</v>
      </c>
      <c r="AR23">
        <v>6.3861980000000003</v>
      </c>
      <c r="AS23">
        <v>9.0783509999999996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63.63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1431.1672250000001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275.73259999999999</v>
      </c>
      <c r="L24">
        <v>114.72790000000001</v>
      </c>
      <c r="M24">
        <v>88.697199999999995</v>
      </c>
      <c r="N24">
        <v>113.88431199999999</v>
      </c>
      <c r="O24">
        <v>57.228493999999998</v>
      </c>
      <c r="P24">
        <v>130.15350000000001</v>
      </c>
      <c r="Q24">
        <v>0</v>
      </c>
      <c r="R24">
        <v>13.497400000000001</v>
      </c>
      <c r="S24">
        <v>0</v>
      </c>
      <c r="T24">
        <v>0</v>
      </c>
      <c r="U24">
        <v>403.73615699999999</v>
      </c>
      <c r="V24">
        <v>10.705945</v>
      </c>
      <c r="W24">
        <v>42.354604999999999</v>
      </c>
      <c r="X24">
        <v>80.183521999999996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0.55329700000000004</v>
      </c>
      <c r="AO24">
        <v>0</v>
      </c>
      <c r="AP24">
        <v>3.0875300000000001</v>
      </c>
      <c r="AQ24">
        <v>13.969809</v>
      </c>
      <c r="AR24">
        <v>6.3861980000000003</v>
      </c>
      <c r="AS24">
        <v>9.0783509999999996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63.63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1562.2108169999999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283.79613999999998</v>
      </c>
      <c r="L25">
        <v>114.72790000000001</v>
      </c>
      <c r="M25">
        <v>88.697199999999995</v>
      </c>
      <c r="N25">
        <v>113.88431199999999</v>
      </c>
      <c r="O25">
        <v>57.228493999999998</v>
      </c>
      <c r="P25">
        <v>130.15350000000001</v>
      </c>
      <c r="Q25">
        <v>0</v>
      </c>
      <c r="R25">
        <v>17.461220999999998</v>
      </c>
      <c r="S25">
        <v>0</v>
      </c>
      <c r="T25">
        <v>0</v>
      </c>
      <c r="U25">
        <v>403.73615699999999</v>
      </c>
      <c r="V25">
        <v>15.782317000000001</v>
      </c>
      <c r="W25">
        <v>42.754460999999999</v>
      </c>
      <c r="X25">
        <v>80.183521999999996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0.55329700000000004</v>
      </c>
      <c r="AO25">
        <v>0</v>
      </c>
      <c r="AP25">
        <v>3.0875300000000001</v>
      </c>
      <c r="AQ25">
        <v>14.455715</v>
      </c>
      <c r="AR25">
        <v>6.3861980000000003</v>
      </c>
      <c r="AS25">
        <v>9.0783509999999996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1611.157602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283.79613999999998</v>
      </c>
      <c r="L26">
        <v>114.72790000000001</v>
      </c>
      <c r="M26">
        <v>88.697199999999995</v>
      </c>
      <c r="N26">
        <v>113.88431199999999</v>
      </c>
      <c r="O26">
        <v>57.228493999999998</v>
      </c>
      <c r="P26">
        <v>130.15350000000001</v>
      </c>
      <c r="Q26">
        <v>0</v>
      </c>
      <c r="R26">
        <v>19.057461</v>
      </c>
      <c r="S26">
        <v>0</v>
      </c>
      <c r="T26">
        <v>0</v>
      </c>
      <c r="U26">
        <v>403.73615699999999</v>
      </c>
      <c r="V26">
        <v>19.638717</v>
      </c>
      <c r="W26">
        <v>42.754460999999999</v>
      </c>
      <c r="X26">
        <v>80.183521999999996</v>
      </c>
      <c r="Y26">
        <v>0</v>
      </c>
      <c r="Z26">
        <v>0</v>
      </c>
      <c r="AA26">
        <v>6.7785869999999999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73.040216000000001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0.55329700000000004</v>
      </c>
      <c r="AO26">
        <v>0</v>
      </c>
      <c r="AP26">
        <v>3.0875300000000001</v>
      </c>
      <c r="AQ26">
        <v>30.004719999999999</v>
      </c>
      <c r="AR26">
        <v>6.3861980000000003</v>
      </c>
      <c r="AS26">
        <v>9.0783509999999996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73.27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1700.2271659999999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287.34344900000002</v>
      </c>
      <c r="L27">
        <v>114.72790000000001</v>
      </c>
      <c r="M27">
        <v>88.697199999999995</v>
      </c>
      <c r="N27">
        <v>113.88431199999999</v>
      </c>
      <c r="O27">
        <v>57.228493999999998</v>
      </c>
      <c r="P27">
        <v>130.15350000000001</v>
      </c>
      <c r="Q27">
        <v>0</v>
      </c>
      <c r="R27">
        <v>29.662561</v>
      </c>
      <c r="S27">
        <v>0</v>
      </c>
      <c r="T27">
        <v>0</v>
      </c>
      <c r="U27">
        <v>403.73615699999999</v>
      </c>
      <c r="V27">
        <v>19.638717</v>
      </c>
      <c r="W27">
        <v>42.754460999999999</v>
      </c>
      <c r="X27">
        <v>80.183521999999996</v>
      </c>
      <c r="Y27">
        <v>0</v>
      </c>
      <c r="Z27">
        <v>2.1210200000000001</v>
      </c>
      <c r="AA27">
        <v>13.557174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52.118668</v>
      </c>
      <c r="AL27">
        <v>2.2405680000000001</v>
      </c>
      <c r="AM27">
        <v>10.157788</v>
      </c>
      <c r="AN27">
        <v>0.55329700000000004</v>
      </c>
      <c r="AO27">
        <v>0</v>
      </c>
      <c r="AP27">
        <v>3.0875300000000001</v>
      </c>
      <c r="AQ27">
        <v>45.007080000000002</v>
      </c>
      <c r="AR27">
        <v>6.3861980000000003</v>
      </c>
      <c r="AS27">
        <v>9.0783509999999996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73.27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1828.8468520000001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283.79613999999998</v>
      </c>
      <c r="L28">
        <v>114.72790000000001</v>
      </c>
      <c r="M28">
        <v>88.697199999999995</v>
      </c>
      <c r="N28">
        <v>113.88431199999999</v>
      </c>
      <c r="O28">
        <v>57.228493999999998</v>
      </c>
      <c r="P28">
        <v>130.15350000000001</v>
      </c>
      <c r="Q28">
        <v>0</v>
      </c>
      <c r="R28">
        <v>29.662561</v>
      </c>
      <c r="S28">
        <v>0</v>
      </c>
      <c r="T28">
        <v>0</v>
      </c>
      <c r="U28">
        <v>403.73615699999999</v>
      </c>
      <c r="V28">
        <v>19.638717</v>
      </c>
      <c r="W28">
        <v>42.754460999999999</v>
      </c>
      <c r="X28">
        <v>80.183521999999996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28.175861000000001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2.2405680000000001</v>
      </c>
      <c r="AM28">
        <v>10.157788</v>
      </c>
      <c r="AN28">
        <v>0.55329700000000004</v>
      </c>
      <c r="AO28">
        <v>0</v>
      </c>
      <c r="AP28">
        <v>3.0875300000000001</v>
      </c>
      <c r="AQ28">
        <v>60.009439999999998</v>
      </c>
      <c r="AR28">
        <v>6.3861980000000003</v>
      </c>
      <c r="AS28">
        <v>9.0783509999999996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82.91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1941.261992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283.79613999999998</v>
      </c>
      <c r="L29">
        <v>114.72790000000001</v>
      </c>
      <c r="M29">
        <v>88.697199999999995</v>
      </c>
      <c r="N29">
        <v>113.88431199999999</v>
      </c>
      <c r="O29">
        <v>57.228493999999998</v>
      </c>
      <c r="P29">
        <v>130.15350000000001</v>
      </c>
      <c r="Q29">
        <v>0</v>
      </c>
      <c r="R29">
        <v>29.662561</v>
      </c>
      <c r="S29">
        <v>0</v>
      </c>
      <c r="T29">
        <v>0</v>
      </c>
      <c r="U29">
        <v>403.73615699999999</v>
      </c>
      <c r="V29">
        <v>19.638717</v>
      </c>
      <c r="W29">
        <v>42.754460999999999</v>
      </c>
      <c r="X29">
        <v>80.183521999999996</v>
      </c>
      <c r="Y29">
        <v>0</v>
      </c>
      <c r="Z29">
        <v>12.573407</v>
      </c>
      <c r="AA29">
        <v>38.081949999999999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28.175861000000001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2.2405680000000001</v>
      </c>
      <c r="AM29">
        <v>10.157788</v>
      </c>
      <c r="AN29">
        <v>0.55329700000000004</v>
      </c>
      <c r="AO29">
        <v>0</v>
      </c>
      <c r="AP29">
        <v>3.0875300000000001</v>
      </c>
      <c r="AQ29">
        <v>60.009439999999998</v>
      </c>
      <c r="AR29">
        <v>6.3861980000000003</v>
      </c>
      <c r="AS29">
        <v>9.0783509999999996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85.8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1957.0998549999997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114.72790000000001</v>
      </c>
      <c r="M30">
        <v>88.697199999999995</v>
      </c>
      <c r="N30">
        <v>113.88431199999999</v>
      </c>
      <c r="O30">
        <v>57.228493999999998</v>
      </c>
      <c r="P30">
        <v>130.15350000000001</v>
      </c>
      <c r="Q30">
        <v>0</v>
      </c>
      <c r="R30">
        <v>29.662561</v>
      </c>
      <c r="S30">
        <v>0</v>
      </c>
      <c r="T30">
        <v>0</v>
      </c>
      <c r="U30">
        <v>403.73615699999999</v>
      </c>
      <c r="V30">
        <v>19.638717</v>
      </c>
      <c r="W30">
        <v>42.754460999999999</v>
      </c>
      <c r="X30">
        <v>80.183521999999996</v>
      </c>
      <c r="Y30">
        <v>0</v>
      </c>
      <c r="Z30">
        <v>12.573407</v>
      </c>
      <c r="AA30">
        <v>38.081949999999999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28.175861000000001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2.2405680000000001</v>
      </c>
      <c r="AM30">
        <v>10.157788</v>
      </c>
      <c r="AN30">
        <v>0.55329700000000004</v>
      </c>
      <c r="AO30">
        <v>0</v>
      </c>
      <c r="AP30">
        <v>3.0875300000000001</v>
      </c>
      <c r="AQ30">
        <v>60.009439999999998</v>
      </c>
      <c r="AR30">
        <v>6.3861980000000003</v>
      </c>
      <c r="AS30">
        <v>9.0783509999999996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92.55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2009.3518069999998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114.72790000000001</v>
      </c>
      <c r="M31">
        <v>88.697199999999995</v>
      </c>
      <c r="N31">
        <v>113.88431199999999</v>
      </c>
      <c r="O31">
        <v>57.228493999999998</v>
      </c>
      <c r="P31">
        <v>130.15350000000001</v>
      </c>
      <c r="Q31">
        <v>0</v>
      </c>
      <c r="R31">
        <v>29.662561</v>
      </c>
      <c r="S31">
        <v>0</v>
      </c>
      <c r="T31">
        <v>0</v>
      </c>
      <c r="U31">
        <v>403.73615699999999</v>
      </c>
      <c r="V31">
        <v>19.638717</v>
      </c>
      <c r="W31">
        <v>42.754460999999999</v>
      </c>
      <c r="X31">
        <v>80.183521999999996</v>
      </c>
      <c r="Y31">
        <v>0</v>
      </c>
      <c r="Z31">
        <v>12.573407</v>
      </c>
      <c r="AA31">
        <v>38.081949999999999</v>
      </c>
      <c r="AB31">
        <v>38.091707</v>
      </c>
      <c r="AC31">
        <v>18.679226</v>
      </c>
      <c r="AD31">
        <v>26.424157000000001</v>
      </c>
      <c r="AE31">
        <v>47.661783999999997</v>
      </c>
      <c r="AF31">
        <v>28.175861000000001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12.323126</v>
      </c>
      <c r="AM31">
        <v>10.157788</v>
      </c>
      <c r="AN31">
        <v>0.55329700000000004</v>
      </c>
      <c r="AO31">
        <v>0</v>
      </c>
      <c r="AP31">
        <v>3.0875300000000001</v>
      </c>
      <c r="AQ31">
        <v>60.009439999999998</v>
      </c>
      <c r="AR31">
        <v>8.5149310000000007</v>
      </c>
      <c r="AS31">
        <v>9.0783509999999996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92.55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2030.9119179999996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116.6561</v>
      </c>
      <c r="M32">
        <v>88.697199999999995</v>
      </c>
      <c r="N32">
        <v>113.88431199999999</v>
      </c>
      <c r="O32">
        <v>57.228493999999998</v>
      </c>
      <c r="P32">
        <v>130.15350000000001</v>
      </c>
      <c r="Q32">
        <v>0</v>
      </c>
      <c r="R32">
        <v>40.863185999999999</v>
      </c>
      <c r="S32">
        <v>0</v>
      </c>
      <c r="T32">
        <v>0</v>
      </c>
      <c r="U32">
        <v>403.73615699999999</v>
      </c>
      <c r="V32">
        <v>19.638717</v>
      </c>
      <c r="W32">
        <v>42.754460999999999</v>
      </c>
      <c r="X32">
        <v>80.183521999999996</v>
      </c>
      <c r="Y32">
        <v>0</v>
      </c>
      <c r="Z32">
        <v>12.573407</v>
      </c>
      <c r="AA32">
        <v>25.134087000000001</v>
      </c>
      <c r="AB32">
        <v>38.091707</v>
      </c>
      <c r="AC32">
        <v>18.679226</v>
      </c>
      <c r="AD32">
        <v>26.424157000000001</v>
      </c>
      <c r="AE32">
        <v>47.661783999999997</v>
      </c>
      <c r="AF32">
        <v>28.175861000000001</v>
      </c>
      <c r="AG32">
        <v>0</v>
      </c>
      <c r="AH32">
        <v>127.82037800000001</v>
      </c>
      <c r="AI32">
        <v>15.763432</v>
      </c>
      <c r="AJ32">
        <v>0</v>
      </c>
      <c r="AK32">
        <v>52.118668</v>
      </c>
      <c r="AL32">
        <v>12.323126</v>
      </c>
      <c r="AM32">
        <v>10.157788</v>
      </c>
      <c r="AN32">
        <v>0.55329700000000004</v>
      </c>
      <c r="AO32">
        <v>0</v>
      </c>
      <c r="AP32">
        <v>3.0875300000000001</v>
      </c>
      <c r="AQ32">
        <v>60.009439999999998</v>
      </c>
      <c r="AR32">
        <v>8.5149310000000007</v>
      </c>
      <c r="AS32">
        <v>9.0783509999999996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92.55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2031.0928799999999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129.18940000000001</v>
      </c>
      <c r="M33">
        <v>88.697199999999995</v>
      </c>
      <c r="N33">
        <v>113.88431199999999</v>
      </c>
      <c r="O33">
        <v>57.228493999999998</v>
      </c>
      <c r="P33">
        <v>130.15350000000001</v>
      </c>
      <c r="Q33">
        <v>0</v>
      </c>
      <c r="R33">
        <v>40.863185999999999</v>
      </c>
      <c r="S33">
        <v>0</v>
      </c>
      <c r="T33">
        <v>0</v>
      </c>
      <c r="U33">
        <v>403.73615699999999</v>
      </c>
      <c r="V33">
        <v>19.638717</v>
      </c>
      <c r="W33">
        <v>42.754460999999999</v>
      </c>
      <c r="X33">
        <v>80.183521999999996</v>
      </c>
      <c r="Y33">
        <v>0</v>
      </c>
      <c r="Z33">
        <v>12.573407</v>
      </c>
      <c r="AA33">
        <v>12.947863</v>
      </c>
      <c r="AB33">
        <v>38.091707</v>
      </c>
      <c r="AC33">
        <v>18.679226</v>
      </c>
      <c r="AD33">
        <v>26.424157000000001</v>
      </c>
      <c r="AE33">
        <v>47.661783999999997</v>
      </c>
      <c r="AF33">
        <v>28.175861000000001</v>
      </c>
      <c r="AG33">
        <v>0</v>
      </c>
      <c r="AH33">
        <v>127.82037800000001</v>
      </c>
      <c r="AI33">
        <v>3.6818979999999999</v>
      </c>
      <c r="AJ33">
        <v>0</v>
      </c>
      <c r="AK33">
        <v>52.118668</v>
      </c>
      <c r="AL33">
        <v>76.526613999999995</v>
      </c>
      <c r="AM33">
        <v>10.157788</v>
      </c>
      <c r="AN33">
        <v>0.55329700000000004</v>
      </c>
      <c r="AO33">
        <v>0</v>
      </c>
      <c r="AP33">
        <v>3.0875300000000001</v>
      </c>
      <c r="AQ33">
        <v>60.009439999999998</v>
      </c>
      <c r="AR33">
        <v>47.896487999999998</v>
      </c>
      <c r="AS33">
        <v>9.0783509999999996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95.45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2125.8434670000001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129.18940000000001</v>
      </c>
      <c r="M34">
        <v>88.697199999999995</v>
      </c>
      <c r="N34">
        <v>113.88431199999999</v>
      </c>
      <c r="O34">
        <v>57.228493999999998</v>
      </c>
      <c r="P34">
        <v>130.15350000000001</v>
      </c>
      <c r="Q34">
        <v>0</v>
      </c>
      <c r="R34">
        <v>40.863185999999999</v>
      </c>
      <c r="S34">
        <v>0</v>
      </c>
      <c r="T34">
        <v>0</v>
      </c>
      <c r="U34">
        <v>403.73615699999999</v>
      </c>
      <c r="V34">
        <v>19.638717</v>
      </c>
      <c r="W34">
        <v>42.754460999999999</v>
      </c>
      <c r="X34">
        <v>80.183521999999996</v>
      </c>
      <c r="Y34">
        <v>0</v>
      </c>
      <c r="Z34">
        <v>12.573407</v>
      </c>
      <c r="AA34">
        <v>0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76.526613999999995</v>
      </c>
      <c r="AM34">
        <v>10.157788</v>
      </c>
      <c r="AN34">
        <v>0.55329700000000004</v>
      </c>
      <c r="AO34">
        <v>0</v>
      </c>
      <c r="AP34">
        <v>3.0875300000000001</v>
      </c>
      <c r="AQ34">
        <v>60.009439999999998</v>
      </c>
      <c r="AR34">
        <v>47.896487999999998</v>
      </c>
      <c r="AS34">
        <v>9.0783509999999996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102.19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2030.5568620000004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142.68680000000001</v>
      </c>
      <c r="M35">
        <v>88.697199999999995</v>
      </c>
      <c r="N35">
        <v>113.88431199999999</v>
      </c>
      <c r="O35">
        <v>57.228493999999998</v>
      </c>
      <c r="P35">
        <v>130.15350000000001</v>
      </c>
      <c r="Q35">
        <v>0</v>
      </c>
      <c r="R35">
        <v>40.863185999999999</v>
      </c>
      <c r="S35">
        <v>0</v>
      </c>
      <c r="T35">
        <v>0</v>
      </c>
      <c r="U35">
        <v>403.73615699999999</v>
      </c>
      <c r="V35">
        <v>19.638717</v>
      </c>
      <c r="W35">
        <v>42.754460999999999</v>
      </c>
      <c r="X35">
        <v>80.183521999999996</v>
      </c>
      <c r="Y35">
        <v>0</v>
      </c>
      <c r="Z35">
        <v>6.2867030000000002</v>
      </c>
      <c r="AA35">
        <v>0</v>
      </c>
      <c r="AB35">
        <v>12.697236</v>
      </c>
      <c r="AC35">
        <v>0</v>
      </c>
      <c r="AD35">
        <v>8.808052</v>
      </c>
      <c r="AE35">
        <v>31.774522000000001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76.526613999999995</v>
      </c>
      <c r="AM35">
        <v>10.157788</v>
      </c>
      <c r="AN35">
        <v>0.55329700000000004</v>
      </c>
      <c r="AO35">
        <v>0</v>
      </c>
      <c r="AP35">
        <v>3.0875300000000001</v>
      </c>
      <c r="AQ35">
        <v>45.007080000000002</v>
      </c>
      <c r="AR35">
        <v>6.3861980000000003</v>
      </c>
      <c r="AS35">
        <v>9.0783509999999996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102.19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1914.6740880000002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171.60980000000001</v>
      </c>
      <c r="M36">
        <v>88.697199999999995</v>
      </c>
      <c r="N36">
        <v>113.88431199999999</v>
      </c>
      <c r="O36">
        <v>57.228493999999998</v>
      </c>
      <c r="P36">
        <v>130.15350000000001</v>
      </c>
      <c r="Q36">
        <v>0</v>
      </c>
      <c r="R36">
        <v>40.863185999999999</v>
      </c>
      <c r="S36">
        <v>0</v>
      </c>
      <c r="T36">
        <v>0</v>
      </c>
      <c r="U36">
        <v>403.73615699999999</v>
      </c>
      <c r="V36">
        <v>19.638717</v>
      </c>
      <c r="W36">
        <v>42.754460999999999</v>
      </c>
      <c r="X36">
        <v>80.183521999999996</v>
      </c>
      <c r="Y36">
        <v>0</v>
      </c>
      <c r="Z36">
        <v>6.2867030000000002</v>
      </c>
      <c r="AA36">
        <v>0</v>
      </c>
      <c r="AB36">
        <v>12.697236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76.526613999999995</v>
      </c>
      <c r="AM36">
        <v>10.157788</v>
      </c>
      <c r="AN36">
        <v>0.55329700000000004</v>
      </c>
      <c r="AO36">
        <v>0</v>
      </c>
      <c r="AP36">
        <v>3.0875300000000001</v>
      </c>
      <c r="AQ36">
        <v>42.51681</v>
      </c>
      <c r="AR36">
        <v>6.3861980000000003</v>
      </c>
      <c r="AS36">
        <v>9.0783509999999996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111.84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1923.6887120000001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171.60980000000001</v>
      </c>
      <c r="M37">
        <v>88.697199999999995</v>
      </c>
      <c r="N37">
        <v>113.88431199999999</v>
      </c>
      <c r="O37">
        <v>57.228493999999998</v>
      </c>
      <c r="P37">
        <v>130.15350000000001</v>
      </c>
      <c r="Q37">
        <v>0</v>
      </c>
      <c r="R37">
        <v>40.863185999999999</v>
      </c>
      <c r="S37">
        <v>0</v>
      </c>
      <c r="T37">
        <v>0</v>
      </c>
      <c r="U37">
        <v>403.73615699999999</v>
      </c>
      <c r="V37">
        <v>19.638717</v>
      </c>
      <c r="W37">
        <v>42.754460999999999</v>
      </c>
      <c r="X37">
        <v>80.183521999999996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12.323126</v>
      </c>
      <c r="AM37">
        <v>5.089175</v>
      </c>
      <c r="AN37">
        <v>0.55329700000000004</v>
      </c>
      <c r="AO37">
        <v>0</v>
      </c>
      <c r="AP37">
        <v>3.0875300000000001</v>
      </c>
      <c r="AQ37">
        <v>42.51681</v>
      </c>
      <c r="AR37">
        <v>6.3861980000000003</v>
      </c>
      <c r="AS37">
        <v>9.0783509999999996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121.48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1839.5098540000001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161.96879999999999</v>
      </c>
      <c r="M38">
        <v>88.697199999999995</v>
      </c>
      <c r="N38">
        <v>113.88431199999999</v>
      </c>
      <c r="O38">
        <v>57.228493999999998</v>
      </c>
      <c r="P38">
        <v>130.15350000000001</v>
      </c>
      <c r="Q38">
        <v>0</v>
      </c>
      <c r="R38">
        <v>40.863185999999999</v>
      </c>
      <c r="S38">
        <v>0</v>
      </c>
      <c r="T38">
        <v>0</v>
      </c>
      <c r="U38">
        <v>403.73615699999999</v>
      </c>
      <c r="V38">
        <v>19.638717</v>
      </c>
      <c r="W38">
        <v>42.754460999999999</v>
      </c>
      <c r="X38">
        <v>80.183521999999996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2.2405680000000001</v>
      </c>
      <c r="AM38">
        <v>5.089175</v>
      </c>
      <c r="AN38">
        <v>0.55329700000000004</v>
      </c>
      <c r="AO38">
        <v>0</v>
      </c>
      <c r="AP38">
        <v>3.0875300000000001</v>
      </c>
      <c r="AQ38">
        <v>42.51681</v>
      </c>
      <c r="AR38">
        <v>6.3861980000000003</v>
      </c>
      <c r="AS38">
        <v>9.7268050000000006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121.48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1786.2874350000002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295.55459200000001</v>
      </c>
      <c r="L39">
        <v>161.96879999999999</v>
      </c>
      <c r="M39">
        <v>88.697199999999995</v>
      </c>
      <c r="N39">
        <v>113.88431199999999</v>
      </c>
      <c r="O39">
        <v>57.228493999999998</v>
      </c>
      <c r="P39">
        <v>130.15350000000001</v>
      </c>
      <c r="Q39">
        <v>0</v>
      </c>
      <c r="R39">
        <v>35.303125000000001</v>
      </c>
      <c r="S39">
        <v>0</v>
      </c>
      <c r="T39">
        <v>0</v>
      </c>
      <c r="U39">
        <v>403.73615699999999</v>
      </c>
      <c r="V39">
        <v>19.638717</v>
      </c>
      <c r="W39">
        <v>42.754460999999999</v>
      </c>
      <c r="X39">
        <v>80.183521999999996</v>
      </c>
      <c r="Y39">
        <v>0</v>
      </c>
      <c r="Z39">
        <v>0</v>
      </c>
      <c r="AA39">
        <v>0</v>
      </c>
      <c r="AB39">
        <v>12.697236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2.2405680000000001</v>
      </c>
      <c r="AM39">
        <v>0</v>
      </c>
      <c r="AN39">
        <v>0.55329700000000004</v>
      </c>
      <c r="AO39">
        <v>0</v>
      </c>
      <c r="AP39">
        <v>3.0875300000000001</v>
      </c>
      <c r="AQ39">
        <v>27.939617999999999</v>
      </c>
      <c r="AR39">
        <v>6.3861980000000003</v>
      </c>
      <c r="AS39">
        <v>9.0783509999999996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102.19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1689.1189990000003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288.73175300000003</v>
      </c>
      <c r="L40">
        <v>168.7175</v>
      </c>
      <c r="M40">
        <v>88.697199999999995</v>
      </c>
      <c r="N40">
        <v>113.88431199999999</v>
      </c>
      <c r="O40">
        <v>57.228493999999998</v>
      </c>
      <c r="P40">
        <v>130.15350000000001</v>
      </c>
      <c r="Q40">
        <v>0</v>
      </c>
      <c r="R40">
        <v>35.303125000000001</v>
      </c>
      <c r="S40">
        <v>0</v>
      </c>
      <c r="T40">
        <v>0</v>
      </c>
      <c r="U40">
        <v>403.73615699999999</v>
      </c>
      <c r="V40">
        <v>19.638717</v>
      </c>
      <c r="W40">
        <v>42.754460999999999</v>
      </c>
      <c r="X40">
        <v>80.183521999999996</v>
      </c>
      <c r="Y40">
        <v>0</v>
      </c>
      <c r="Z40">
        <v>0</v>
      </c>
      <c r="AA40">
        <v>0</v>
      </c>
      <c r="AB40">
        <v>12.697236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2.2405680000000001</v>
      </c>
      <c r="AM40">
        <v>0</v>
      </c>
      <c r="AN40">
        <v>0.55329700000000004</v>
      </c>
      <c r="AO40">
        <v>0</v>
      </c>
      <c r="AP40">
        <v>3.0875300000000001</v>
      </c>
      <c r="AQ40">
        <v>13.969809</v>
      </c>
      <c r="AR40">
        <v>6.3861980000000003</v>
      </c>
      <c r="AS40">
        <v>9.0783509999999996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102.19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1675.075051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288.73175300000003</v>
      </c>
      <c r="L41">
        <v>216.92250000000001</v>
      </c>
      <c r="M41">
        <v>88.697199999999995</v>
      </c>
      <c r="N41">
        <v>113.88431199999999</v>
      </c>
      <c r="O41">
        <v>57.228493999999998</v>
      </c>
      <c r="P41">
        <v>130.15350000000001</v>
      </c>
      <c r="Q41">
        <v>0</v>
      </c>
      <c r="R41">
        <v>35.303125000000001</v>
      </c>
      <c r="S41">
        <v>0</v>
      </c>
      <c r="T41">
        <v>0</v>
      </c>
      <c r="U41">
        <v>403.73615699999999</v>
      </c>
      <c r="V41">
        <v>19.638717</v>
      </c>
      <c r="W41">
        <v>42.754460999999999</v>
      </c>
      <c r="X41">
        <v>80.183521999999996</v>
      </c>
      <c r="Y41">
        <v>0</v>
      </c>
      <c r="Z41">
        <v>0</v>
      </c>
      <c r="AA41">
        <v>0</v>
      </c>
      <c r="AB41">
        <v>12.697236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2.2405680000000001</v>
      </c>
      <c r="AM41">
        <v>0</v>
      </c>
      <c r="AN41">
        <v>0.55329700000000004</v>
      </c>
      <c r="AO41">
        <v>0</v>
      </c>
      <c r="AP41">
        <v>3.0875300000000001</v>
      </c>
      <c r="AQ41">
        <v>0</v>
      </c>
      <c r="AR41">
        <v>10.643663999999999</v>
      </c>
      <c r="AS41">
        <v>9.0783509999999996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102.19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1713.567708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288.73175300000003</v>
      </c>
      <c r="L42">
        <v>216.92250000000001</v>
      </c>
      <c r="M42">
        <v>88.697199999999995</v>
      </c>
      <c r="N42">
        <v>113.88431199999999</v>
      </c>
      <c r="O42">
        <v>57.228493999999998</v>
      </c>
      <c r="P42">
        <v>130.15350000000001</v>
      </c>
      <c r="Q42">
        <v>0</v>
      </c>
      <c r="R42">
        <v>35.303125000000001</v>
      </c>
      <c r="S42">
        <v>0</v>
      </c>
      <c r="T42">
        <v>0</v>
      </c>
      <c r="U42">
        <v>403.73615699999999</v>
      </c>
      <c r="V42">
        <v>19.638717</v>
      </c>
      <c r="W42">
        <v>42.754460999999999</v>
      </c>
      <c r="X42">
        <v>80.183521999999996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2.2405680000000001</v>
      </c>
      <c r="AM42">
        <v>0</v>
      </c>
      <c r="AN42">
        <v>0.55329700000000004</v>
      </c>
      <c r="AO42">
        <v>0</v>
      </c>
      <c r="AP42">
        <v>3.0875300000000001</v>
      </c>
      <c r="AQ42">
        <v>0</v>
      </c>
      <c r="AR42">
        <v>47.896487999999998</v>
      </c>
      <c r="AS42">
        <v>23.863095000000001</v>
      </c>
      <c r="AT42">
        <v>19.281969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102.19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1752.90804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292.58815299999998</v>
      </c>
      <c r="L43">
        <v>216.92250000000001</v>
      </c>
      <c r="M43">
        <v>88.697199999999995</v>
      </c>
      <c r="N43">
        <v>113.88431199999999</v>
      </c>
      <c r="O43">
        <v>57.228493999999998</v>
      </c>
      <c r="P43">
        <v>130.15350000000001</v>
      </c>
      <c r="Q43">
        <v>0</v>
      </c>
      <c r="R43">
        <v>35.303125000000001</v>
      </c>
      <c r="S43">
        <v>0</v>
      </c>
      <c r="T43">
        <v>0</v>
      </c>
      <c r="U43">
        <v>403.73615699999999</v>
      </c>
      <c r="V43">
        <v>19.638717</v>
      </c>
      <c r="W43">
        <v>42.754460999999999</v>
      </c>
      <c r="X43">
        <v>80.183521999999996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0.55329700000000004</v>
      </c>
      <c r="AO43">
        <v>0</v>
      </c>
      <c r="AP43">
        <v>11.494258</v>
      </c>
      <c r="AQ43">
        <v>0</v>
      </c>
      <c r="AR43">
        <v>47.896487999999998</v>
      </c>
      <c r="AS43">
        <v>23.863095000000001</v>
      </c>
      <c r="AT43">
        <v>19.281969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102.19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1765.1711680000001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302.229153</v>
      </c>
      <c r="L44">
        <v>216.92250000000001</v>
      </c>
      <c r="M44">
        <v>88.697199999999995</v>
      </c>
      <c r="N44">
        <v>113.88431199999999</v>
      </c>
      <c r="O44">
        <v>57.228493999999998</v>
      </c>
      <c r="P44">
        <v>130.15350000000001</v>
      </c>
      <c r="Q44">
        <v>0</v>
      </c>
      <c r="R44">
        <v>35.303125000000001</v>
      </c>
      <c r="S44">
        <v>0</v>
      </c>
      <c r="T44">
        <v>0</v>
      </c>
      <c r="U44">
        <v>403.73615699999999</v>
      </c>
      <c r="V44">
        <v>19.638717</v>
      </c>
      <c r="W44">
        <v>42.754460999999999</v>
      </c>
      <c r="X44">
        <v>80.183521999999996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0.55329700000000004</v>
      </c>
      <c r="AO44">
        <v>0</v>
      </c>
      <c r="AP44">
        <v>11.494258</v>
      </c>
      <c r="AQ44">
        <v>0</v>
      </c>
      <c r="AR44">
        <v>8.5149310000000007</v>
      </c>
      <c r="AS44">
        <v>23.863095000000001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102.19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1735.4306109999998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302.229153</v>
      </c>
      <c r="L45">
        <v>216.92250000000001</v>
      </c>
      <c r="M45">
        <v>88.697199999999995</v>
      </c>
      <c r="N45">
        <v>113.88431199999999</v>
      </c>
      <c r="O45">
        <v>57.228493999999998</v>
      </c>
      <c r="P45">
        <v>130.15350000000001</v>
      </c>
      <c r="Q45">
        <v>0</v>
      </c>
      <c r="R45">
        <v>35.303125000000001</v>
      </c>
      <c r="S45">
        <v>0</v>
      </c>
      <c r="T45">
        <v>0</v>
      </c>
      <c r="U45">
        <v>403.73615699999999</v>
      </c>
      <c r="V45">
        <v>19.638717</v>
      </c>
      <c r="W45">
        <v>42.754460999999999</v>
      </c>
      <c r="X45">
        <v>80.183521999999996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0.55329700000000004</v>
      </c>
      <c r="AO45">
        <v>0</v>
      </c>
      <c r="AP45">
        <v>11.494258</v>
      </c>
      <c r="AQ45">
        <v>0</v>
      </c>
      <c r="AR45">
        <v>8.5149310000000007</v>
      </c>
      <c r="AS45">
        <v>23.863095000000001</v>
      </c>
      <c r="AT45">
        <v>17.140279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102.19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1733.2889209999998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302.229153</v>
      </c>
      <c r="L46">
        <v>216.92250000000001</v>
      </c>
      <c r="M46">
        <v>88.697199999999995</v>
      </c>
      <c r="N46">
        <v>113.88431199999999</v>
      </c>
      <c r="O46">
        <v>57.228493999999998</v>
      </c>
      <c r="P46">
        <v>130.15350000000001</v>
      </c>
      <c r="Q46">
        <v>0</v>
      </c>
      <c r="R46">
        <v>35.303125000000001</v>
      </c>
      <c r="S46">
        <v>0</v>
      </c>
      <c r="T46">
        <v>0</v>
      </c>
      <c r="U46">
        <v>403.73615699999999</v>
      </c>
      <c r="V46">
        <v>19.638717</v>
      </c>
      <c r="W46">
        <v>42.754460999999999</v>
      </c>
      <c r="X46">
        <v>80.183521999999996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0.55329700000000004</v>
      </c>
      <c r="AO46">
        <v>0</v>
      </c>
      <c r="AP46">
        <v>11.494258</v>
      </c>
      <c r="AQ46">
        <v>0</v>
      </c>
      <c r="AR46">
        <v>8.5149310000000007</v>
      </c>
      <c r="AS46">
        <v>9.7268050000000006</v>
      </c>
      <c r="AT46">
        <v>17.869101000000001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102.19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1719.881453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329.298092</v>
      </c>
      <c r="L47">
        <v>229.45580000000001</v>
      </c>
      <c r="M47">
        <v>88.697199999999995</v>
      </c>
      <c r="N47">
        <v>113.88431199999999</v>
      </c>
      <c r="O47">
        <v>57.228493999999998</v>
      </c>
      <c r="P47">
        <v>130.15350000000001</v>
      </c>
      <c r="Q47">
        <v>0</v>
      </c>
      <c r="R47">
        <v>30.915602</v>
      </c>
      <c r="S47">
        <v>0</v>
      </c>
      <c r="T47">
        <v>0</v>
      </c>
      <c r="U47">
        <v>403.73615699999999</v>
      </c>
      <c r="V47">
        <v>19.638717</v>
      </c>
      <c r="W47">
        <v>42.754460999999999</v>
      </c>
      <c r="X47">
        <v>80.183521999999996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15.887261000000001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0.55329700000000004</v>
      </c>
      <c r="AO47">
        <v>0</v>
      </c>
      <c r="AP47">
        <v>3.0875300000000001</v>
      </c>
      <c r="AQ47">
        <v>0</v>
      </c>
      <c r="AR47">
        <v>8.5149310000000007</v>
      </c>
      <c r="AS47">
        <v>9.0783509999999996</v>
      </c>
      <c r="AT47">
        <v>17.763110999999999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102.19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1745.9349970000001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329.298092</v>
      </c>
      <c r="L48">
        <v>229.45580000000001</v>
      </c>
      <c r="M48">
        <v>88.697199999999995</v>
      </c>
      <c r="N48">
        <v>113.88431199999999</v>
      </c>
      <c r="O48">
        <v>57.228493999999998</v>
      </c>
      <c r="P48">
        <v>130.15350000000001</v>
      </c>
      <c r="Q48">
        <v>0</v>
      </c>
      <c r="R48">
        <v>27.734361</v>
      </c>
      <c r="S48">
        <v>0</v>
      </c>
      <c r="T48">
        <v>0</v>
      </c>
      <c r="U48">
        <v>403.73615699999999</v>
      </c>
      <c r="V48">
        <v>19.638717</v>
      </c>
      <c r="W48">
        <v>42.754460999999999</v>
      </c>
      <c r="X48">
        <v>80.183521999999996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15.887261000000001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0.55329700000000004</v>
      </c>
      <c r="AO48">
        <v>0</v>
      </c>
      <c r="AP48">
        <v>3.0875300000000001</v>
      </c>
      <c r="AQ48">
        <v>0</v>
      </c>
      <c r="AR48">
        <v>8.5149310000000007</v>
      </c>
      <c r="AS48">
        <v>9.0783509999999996</v>
      </c>
      <c r="AT48">
        <v>15.571702999999999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102.19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1740.5623480000002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329.298092</v>
      </c>
      <c r="L49">
        <v>229.45580000000001</v>
      </c>
      <c r="M49">
        <v>88.697199999999995</v>
      </c>
      <c r="N49">
        <v>113.88431199999999</v>
      </c>
      <c r="O49">
        <v>57.228493999999998</v>
      </c>
      <c r="P49">
        <v>130.15350000000001</v>
      </c>
      <c r="Q49">
        <v>0</v>
      </c>
      <c r="R49">
        <v>27.734361</v>
      </c>
      <c r="S49">
        <v>0</v>
      </c>
      <c r="T49">
        <v>0</v>
      </c>
      <c r="U49">
        <v>403.73615699999999</v>
      </c>
      <c r="V49">
        <v>19.638717</v>
      </c>
      <c r="W49">
        <v>42.754460999999999</v>
      </c>
      <c r="X49">
        <v>80.183521999999996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15.887261000000001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</v>
      </c>
      <c r="AO49">
        <v>0</v>
      </c>
      <c r="AP49">
        <v>3.0875300000000001</v>
      </c>
      <c r="AQ49">
        <v>0</v>
      </c>
      <c r="AR49">
        <v>8.5149310000000007</v>
      </c>
      <c r="AS49">
        <v>9.0783509999999996</v>
      </c>
      <c r="AT49">
        <v>17.601865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102.19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1742.0392130000002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329.298092</v>
      </c>
      <c r="L50">
        <v>229.45580000000001</v>
      </c>
      <c r="M50">
        <v>88.697199999999995</v>
      </c>
      <c r="N50">
        <v>113.88431199999999</v>
      </c>
      <c r="O50">
        <v>57.228493999999998</v>
      </c>
      <c r="P50">
        <v>130.15350000000001</v>
      </c>
      <c r="Q50">
        <v>0</v>
      </c>
      <c r="R50">
        <v>27.734361</v>
      </c>
      <c r="S50">
        <v>0</v>
      </c>
      <c r="T50">
        <v>0</v>
      </c>
      <c r="U50">
        <v>403.73615699999999</v>
      </c>
      <c r="V50">
        <v>19.638717</v>
      </c>
      <c r="W50">
        <v>42.754460999999999</v>
      </c>
      <c r="X50">
        <v>80.183521999999996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15.887261000000001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</v>
      </c>
      <c r="AO50">
        <v>0</v>
      </c>
      <c r="AP50">
        <v>3.0875300000000001</v>
      </c>
      <c r="AQ50">
        <v>0</v>
      </c>
      <c r="AR50">
        <v>8.5149310000000007</v>
      </c>
      <c r="AS50">
        <v>9.0783509999999996</v>
      </c>
      <c r="AT50">
        <v>18.138867000000001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102.19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1742.576215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295.55459200000001</v>
      </c>
      <c r="L51">
        <v>214.99430000000001</v>
      </c>
      <c r="M51">
        <v>88.697199999999995</v>
      </c>
      <c r="N51">
        <v>113.88431199999999</v>
      </c>
      <c r="O51">
        <v>57.228493999999998</v>
      </c>
      <c r="P51">
        <v>125.09197500000001</v>
      </c>
      <c r="Q51">
        <v>0</v>
      </c>
      <c r="R51">
        <v>27.734361</v>
      </c>
      <c r="S51">
        <v>0</v>
      </c>
      <c r="T51">
        <v>0</v>
      </c>
      <c r="U51">
        <v>403.73615699999999</v>
      </c>
      <c r="V51">
        <v>19.638717</v>
      </c>
      <c r="W51">
        <v>42.754460999999999</v>
      </c>
      <c r="X51">
        <v>80.183521999999996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</v>
      </c>
      <c r="AO51">
        <v>0</v>
      </c>
      <c r="AP51">
        <v>3.0875300000000001</v>
      </c>
      <c r="AQ51">
        <v>0</v>
      </c>
      <c r="AR51">
        <v>6.3861980000000003</v>
      </c>
      <c r="AS51">
        <v>9.0783509999999996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102.19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1672.4367980000002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264.81840999999997</v>
      </c>
      <c r="L52">
        <v>214.99430000000001</v>
      </c>
      <c r="M52">
        <v>88.697199999999995</v>
      </c>
      <c r="N52">
        <v>113.88431199999999</v>
      </c>
      <c r="O52">
        <v>57.228493999999998</v>
      </c>
      <c r="P52">
        <v>125.09197500000001</v>
      </c>
      <c r="Q52">
        <v>0</v>
      </c>
      <c r="R52">
        <v>27.734361</v>
      </c>
      <c r="S52">
        <v>0</v>
      </c>
      <c r="T52">
        <v>0</v>
      </c>
      <c r="U52">
        <v>403.73615699999999</v>
      </c>
      <c r="V52">
        <v>19.638717</v>
      </c>
      <c r="W52">
        <v>42.754460999999999</v>
      </c>
      <c r="X52">
        <v>80.183521999999996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</v>
      </c>
      <c r="AO52">
        <v>0</v>
      </c>
      <c r="AP52">
        <v>3.0875300000000001</v>
      </c>
      <c r="AQ52">
        <v>0</v>
      </c>
      <c r="AR52">
        <v>6.3861980000000003</v>
      </c>
      <c r="AS52">
        <v>9.0783509999999996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102.19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1641.7006160000001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255.17741000000001</v>
      </c>
      <c r="L53">
        <v>214.99430000000001</v>
      </c>
      <c r="M53">
        <v>88.697199999999995</v>
      </c>
      <c r="N53">
        <v>113.88431199999999</v>
      </c>
      <c r="O53">
        <v>57.228493999999998</v>
      </c>
      <c r="P53">
        <v>125.09197500000001</v>
      </c>
      <c r="Q53">
        <v>0</v>
      </c>
      <c r="R53">
        <v>27.734361</v>
      </c>
      <c r="S53">
        <v>0</v>
      </c>
      <c r="T53">
        <v>0</v>
      </c>
      <c r="U53">
        <v>403.73615699999999</v>
      </c>
      <c r="V53">
        <v>19.638717</v>
      </c>
      <c r="W53">
        <v>42.754460999999999</v>
      </c>
      <c r="X53">
        <v>80.183521999999996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</v>
      </c>
      <c r="AO53">
        <v>0</v>
      </c>
      <c r="AP53">
        <v>3.0875300000000001</v>
      </c>
      <c r="AQ53">
        <v>0</v>
      </c>
      <c r="AR53">
        <v>6.3861980000000003</v>
      </c>
      <c r="AS53">
        <v>9.0783509999999996</v>
      </c>
      <c r="AT53">
        <v>19.125655999999999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102.19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1631.9033030000003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216.61340999999999</v>
      </c>
      <c r="L54">
        <v>157.14830000000001</v>
      </c>
      <c r="M54">
        <v>88.697199999999995</v>
      </c>
      <c r="N54">
        <v>113.88431199999999</v>
      </c>
      <c r="O54">
        <v>57.228493999999998</v>
      </c>
      <c r="P54">
        <v>125.09197500000001</v>
      </c>
      <c r="Q54">
        <v>0</v>
      </c>
      <c r="R54">
        <v>27.734361</v>
      </c>
      <c r="S54">
        <v>0</v>
      </c>
      <c r="T54">
        <v>0</v>
      </c>
      <c r="U54">
        <v>403.73615699999999</v>
      </c>
      <c r="V54">
        <v>19.638717</v>
      </c>
      <c r="W54">
        <v>42.754460999999999</v>
      </c>
      <c r="X54">
        <v>80.183521999999996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</v>
      </c>
      <c r="AO54">
        <v>0</v>
      </c>
      <c r="AP54">
        <v>3.0875300000000001</v>
      </c>
      <c r="AQ54">
        <v>0</v>
      </c>
      <c r="AR54">
        <v>6.3861980000000003</v>
      </c>
      <c r="AS54">
        <v>9.0783509999999996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102.19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1535.6496160000002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215.06843900000001</v>
      </c>
      <c r="L55">
        <v>114.72790000000001</v>
      </c>
      <c r="M55">
        <v>88.697199999999995</v>
      </c>
      <c r="N55">
        <v>113.88431199999999</v>
      </c>
      <c r="O55">
        <v>69.945937000000001</v>
      </c>
      <c r="P55">
        <v>125.09197500000001</v>
      </c>
      <c r="Q55">
        <v>0</v>
      </c>
      <c r="R55">
        <v>27.734361</v>
      </c>
      <c r="S55">
        <v>0</v>
      </c>
      <c r="T55">
        <v>0</v>
      </c>
      <c r="U55">
        <v>403.73615699999999</v>
      </c>
      <c r="V55">
        <v>17.12876</v>
      </c>
      <c r="W55">
        <v>42.754460999999999</v>
      </c>
      <c r="X55">
        <v>80.183521999999996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</v>
      </c>
      <c r="AO55">
        <v>0</v>
      </c>
      <c r="AP55">
        <v>3.0875300000000001</v>
      </c>
      <c r="AQ55">
        <v>0</v>
      </c>
      <c r="AR55">
        <v>6.3861980000000003</v>
      </c>
      <c r="AS55">
        <v>9.0783509999999996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95.45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1495.1517310000002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215.06843900000001</v>
      </c>
      <c r="L56">
        <v>114.72790000000001</v>
      </c>
      <c r="M56">
        <v>88.697199999999995</v>
      </c>
      <c r="N56">
        <v>113.88431199999999</v>
      </c>
      <c r="O56">
        <v>84.512370000000004</v>
      </c>
      <c r="P56">
        <v>125.09197500000001</v>
      </c>
      <c r="Q56">
        <v>0</v>
      </c>
      <c r="R56">
        <v>27.734361</v>
      </c>
      <c r="S56">
        <v>0</v>
      </c>
      <c r="T56">
        <v>0</v>
      </c>
      <c r="U56">
        <v>403.73615699999999</v>
      </c>
      <c r="V56">
        <v>13.753272000000001</v>
      </c>
      <c r="W56">
        <v>42.754460999999999</v>
      </c>
      <c r="X56">
        <v>80.183521999999996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</v>
      </c>
      <c r="AO56">
        <v>0</v>
      </c>
      <c r="AP56">
        <v>3.0875300000000001</v>
      </c>
      <c r="AQ56">
        <v>0</v>
      </c>
      <c r="AR56">
        <v>6.3861980000000003</v>
      </c>
      <c r="AS56">
        <v>9.0783509999999996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95.45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1506.342676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181.324939</v>
      </c>
      <c r="L57">
        <v>114.72790000000001</v>
      </c>
      <c r="M57">
        <v>88.697199999999995</v>
      </c>
      <c r="N57">
        <v>113.88431199999999</v>
      </c>
      <c r="O57">
        <v>94.253389999999996</v>
      </c>
      <c r="P57">
        <v>125.09197500000001</v>
      </c>
      <c r="Q57">
        <v>0</v>
      </c>
      <c r="R57">
        <v>27.734361</v>
      </c>
      <c r="S57">
        <v>0</v>
      </c>
      <c r="T57">
        <v>0</v>
      </c>
      <c r="U57">
        <v>403.73615699999999</v>
      </c>
      <c r="V57">
        <v>13.753272000000001</v>
      </c>
      <c r="W57">
        <v>42.754460999999999</v>
      </c>
      <c r="X57">
        <v>80.183521999999996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</v>
      </c>
      <c r="AO57">
        <v>0</v>
      </c>
      <c r="AP57">
        <v>3.0875300000000001</v>
      </c>
      <c r="AQ57">
        <v>0</v>
      </c>
      <c r="AR57">
        <v>6.3861980000000003</v>
      </c>
      <c r="AS57">
        <v>9.0783509999999996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95.45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1482.3401960000001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176.66110599999999</v>
      </c>
      <c r="L58">
        <v>114.72790000000001</v>
      </c>
      <c r="M58">
        <v>88.697199999999995</v>
      </c>
      <c r="N58">
        <v>113.88431199999999</v>
      </c>
      <c r="O58">
        <v>100.612112</v>
      </c>
      <c r="P58">
        <v>125.09197500000001</v>
      </c>
      <c r="Q58">
        <v>0</v>
      </c>
      <c r="R58">
        <v>27.734361</v>
      </c>
      <c r="S58">
        <v>0</v>
      </c>
      <c r="T58">
        <v>0</v>
      </c>
      <c r="U58">
        <v>403.73615699999999</v>
      </c>
      <c r="V58">
        <v>13.753272000000001</v>
      </c>
      <c r="W58">
        <v>42.754460999999999</v>
      </c>
      <c r="X58">
        <v>80.183521999999996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</v>
      </c>
      <c r="AO58">
        <v>0</v>
      </c>
      <c r="AP58">
        <v>3.0875300000000001</v>
      </c>
      <c r="AQ58">
        <v>0</v>
      </c>
      <c r="AR58">
        <v>6.3861980000000003</v>
      </c>
      <c r="AS58">
        <v>9.0783509999999996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95.45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1484.035085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176.66110599999999</v>
      </c>
      <c r="L59">
        <v>114.72790000000001</v>
      </c>
      <c r="M59">
        <v>88.697199999999995</v>
      </c>
      <c r="N59">
        <v>113.88431199999999</v>
      </c>
      <c r="O59">
        <v>106.970833</v>
      </c>
      <c r="P59">
        <v>125.09197500000001</v>
      </c>
      <c r="Q59">
        <v>0</v>
      </c>
      <c r="R59">
        <v>27.734361</v>
      </c>
      <c r="S59">
        <v>0</v>
      </c>
      <c r="T59">
        <v>0</v>
      </c>
      <c r="U59">
        <v>403.73615699999999</v>
      </c>
      <c r="V59">
        <v>13.753272000000001</v>
      </c>
      <c r="W59">
        <v>42.754460999999999</v>
      </c>
      <c r="X59">
        <v>80.183521999999996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12.323126</v>
      </c>
      <c r="AM59">
        <v>0</v>
      </c>
      <c r="AN59">
        <v>0.57174000000000003</v>
      </c>
      <c r="AO59">
        <v>0</v>
      </c>
      <c r="AP59">
        <v>3.0875300000000001</v>
      </c>
      <c r="AQ59">
        <v>0</v>
      </c>
      <c r="AR59">
        <v>6.3861980000000003</v>
      </c>
      <c r="AS59">
        <v>9.0783509999999996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95.45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1501.0481040000002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178.04940999999999</v>
      </c>
      <c r="L60">
        <v>137.8663</v>
      </c>
      <c r="M60">
        <v>88.697199999999995</v>
      </c>
      <c r="N60">
        <v>113.88431199999999</v>
      </c>
      <c r="O60">
        <v>113.329555</v>
      </c>
      <c r="P60">
        <v>125.09197500000001</v>
      </c>
      <c r="Q60">
        <v>0</v>
      </c>
      <c r="R60">
        <v>27.734361</v>
      </c>
      <c r="S60">
        <v>0</v>
      </c>
      <c r="T60">
        <v>0</v>
      </c>
      <c r="U60">
        <v>403.73615699999999</v>
      </c>
      <c r="V60">
        <v>19.638717</v>
      </c>
      <c r="W60">
        <v>42.754460999999999</v>
      </c>
      <c r="X60">
        <v>80.183521999999996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12.323126</v>
      </c>
      <c r="AM60">
        <v>0</v>
      </c>
      <c r="AN60">
        <v>0.57174000000000003</v>
      </c>
      <c r="AO60">
        <v>0</v>
      </c>
      <c r="AP60">
        <v>3.0875300000000001</v>
      </c>
      <c r="AQ60">
        <v>0</v>
      </c>
      <c r="AR60">
        <v>6.3861980000000003</v>
      </c>
      <c r="AS60">
        <v>9.0783509999999996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95.45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1537.8189750000004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204.68282400000001</v>
      </c>
      <c r="L61">
        <v>157.14830000000001</v>
      </c>
      <c r="M61">
        <v>88.697199999999995</v>
      </c>
      <c r="N61">
        <v>113.88431199999999</v>
      </c>
      <c r="O61">
        <v>118.591848</v>
      </c>
      <c r="P61">
        <v>125.09197500000001</v>
      </c>
      <c r="Q61">
        <v>0</v>
      </c>
      <c r="R61">
        <v>27.734361</v>
      </c>
      <c r="S61">
        <v>0</v>
      </c>
      <c r="T61">
        <v>0</v>
      </c>
      <c r="U61">
        <v>403.73615699999999</v>
      </c>
      <c r="V61">
        <v>19.638717</v>
      </c>
      <c r="W61">
        <v>42.754460999999999</v>
      </c>
      <c r="X61">
        <v>80.183521999999996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12.323126</v>
      </c>
      <c r="AM61">
        <v>0</v>
      </c>
      <c r="AN61">
        <v>0.57174000000000003</v>
      </c>
      <c r="AO61">
        <v>0</v>
      </c>
      <c r="AP61">
        <v>3.0875300000000001</v>
      </c>
      <c r="AQ61">
        <v>0</v>
      </c>
      <c r="AR61">
        <v>47.896487999999998</v>
      </c>
      <c r="AS61">
        <v>9.0783509999999996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95.45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1630.5069720000006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254.89883599999999</v>
      </c>
      <c r="L62">
        <v>166.7893</v>
      </c>
      <c r="M62">
        <v>88.697199999999995</v>
      </c>
      <c r="N62">
        <v>113.88431199999999</v>
      </c>
      <c r="O62">
        <v>119.226029</v>
      </c>
      <c r="P62">
        <v>125.09197500000001</v>
      </c>
      <c r="Q62">
        <v>0</v>
      </c>
      <c r="R62">
        <v>27.734361</v>
      </c>
      <c r="S62">
        <v>0</v>
      </c>
      <c r="T62">
        <v>0</v>
      </c>
      <c r="U62">
        <v>403.73615699999999</v>
      </c>
      <c r="V62">
        <v>19.638717</v>
      </c>
      <c r="W62">
        <v>42.754460999999999</v>
      </c>
      <c r="X62">
        <v>80.183521999999996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12.323126</v>
      </c>
      <c r="AM62">
        <v>0</v>
      </c>
      <c r="AN62">
        <v>0.57174000000000003</v>
      </c>
      <c r="AO62">
        <v>0</v>
      </c>
      <c r="AP62">
        <v>3.0875300000000001</v>
      </c>
      <c r="AQ62">
        <v>15.002359999999999</v>
      </c>
      <c r="AR62">
        <v>47.896487999999998</v>
      </c>
      <c r="AS62">
        <v>9.0783509999999996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95.45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1706.0005250000004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288.73175300000003</v>
      </c>
      <c r="L63">
        <v>166.7893</v>
      </c>
      <c r="M63">
        <v>88.697199999999995</v>
      </c>
      <c r="N63">
        <v>113.88431199999999</v>
      </c>
      <c r="O63">
        <v>119.226029</v>
      </c>
      <c r="P63">
        <v>125.09197500000001</v>
      </c>
      <c r="Q63">
        <v>0</v>
      </c>
      <c r="R63">
        <v>27.734361</v>
      </c>
      <c r="S63">
        <v>0</v>
      </c>
      <c r="T63">
        <v>0</v>
      </c>
      <c r="U63">
        <v>403.73615699999999</v>
      </c>
      <c r="V63">
        <v>19.638717</v>
      </c>
      <c r="W63">
        <v>42.754460999999999</v>
      </c>
      <c r="X63">
        <v>80.183521999999996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12.323126</v>
      </c>
      <c r="AM63">
        <v>0</v>
      </c>
      <c r="AN63">
        <v>0.57174000000000003</v>
      </c>
      <c r="AO63">
        <v>0</v>
      </c>
      <c r="AP63">
        <v>11.494258</v>
      </c>
      <c r="AQ63">
        <v>15.002359999999999</v>
      </c>
      <c r="AR63">
        <v>6.3861980000000003</v>
      </c>
      <c r="AS63">
        <v>9.0783509999999996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95.45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1706.7298800000003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288.73175300000003</v>
      </c>
      <c r="L64">
        <v>166.7893</v>
      </c>
      <c r="M64">
        <v>88.697199999999995</v>
      </c>
      <c r="N64">
        <v>113.88431199999999</v>
      </c>
      <c r="O64">
        <v>119.226029</v>
      </c>
      <c r="P64">
        <v>125.09197500000001</v>
      </c>
      <c r="Q64">
        <v>0</v>
      </c>
      <c r="R64">
        <v>27.734361</v>
      </c>
      <c r="S64">
        <v>0</v>
      </c>
      <c r="T64">
        <v>0</v>
      </c>
      <c r="U64">
        <v>403.73615699999999</v>
      </c>
      <c r="V64">
        <v>19.638717</v>
      </c>
      <c r="W64">
        <v>42.754460999999999</v>
      </c>
      <c r="X64">
        <v>80.183521999999996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12.323126</v>
      </c>
      <c r="AM64">
        <v>0</v>
      </c>
      <c r="AN64">
        <v>0.57174000000000003</v>
      </c>
      <c r="AO64">
        <v>0</v>
      </c>
      <c r="AP64">
        <v>11.494258</v>
      </c>
      <c r="AQ64">
        <v>15.002359999999999</v>
      </c>
      <c r="AR64">
        <v>6.3861980000000003</v>
      </c>
      <c r="AS64">
        <v>9.0783509999999996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95.45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1706.7298800000003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327.29575299999999</v>
      </c>
      <c r="L65">
        <v>214.99430000000001</v>
      </c>
      <c r="M65">
        <v>88.697199999999995</v>
      </c>
      <c r="N65">
        <v>113.88431199999999</v>
      </c>
      <c r="O65">
        <v>119.226029</v>
      </c>
      <c r="P65">
        <v>125.09197500000001</v>
      </c>
      <c r="Q65">
        <v>0</v>
      </c>
      <c r="R65">
        <v>27.734361</v>
      </c>
      <c r="S65">
        <v>0</v>
      </c>
      <c r="T65">
        <v>0</v>
      </c>
      <c r="U65">
        <v>403.73615699999999</v>
      </c>
      <c r="V65">
        <v>19.638717</v>
      </c>
      <c r="W65">
        <v>42.754460999999999</v>
      </c>
      <c r="X65">
        <v>80.183521999999996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12.323126</v>
      </c>
      <c r="AM65">
        <v>0</v>
      </c>
      <c r="AN65">
        <v>0.57174000000000003</v>
      </c>
      <c r="AO65">
        <v>0</v>
      </c>
      <c r="AP65">
        <v>11.494258</v>
      </c>
      <c r="AQ65">
        <v>15.002359999999999</v>
      </c>
      <c r="AR65">
        <v>6.3861980000000003</v>
      </c>
      <c r="AS65">
        <v>9.0783509999999996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95.45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1793.4988800000001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327.29575299999999</v>
      </c>
      <c r="L66">
        <v>214.99430000000001</v>
      </c>
      <c r="M66">
        <v>88.697199999999995</v>
      </c>
      <c r="N66">
        <v>113.88431199999999</v>
      </c>
      <c r="O66">
        <v>119.226029</v>
      </c>
      <c r="P66">
        <v>125.09197500000001</v>
      </c>
      <c r="Q66">
        <v>0</v>
      </c>
      <c r="R66">
        <v>27.734361</v>
      </c>
      <c r="S66">
        <v>0</v>
      </c>
      <c r="T66">
        <v>0</v>
      </c>
      <c r="U66">
        <v>403.73615699999999</v>
      </c>
      <c r="V66">
        <v>19.638717</v>
      </c>
      <c r="W66">
        <v>42.754460999999999</v>
      </c>
      <c r="X66">
        <v>80.183521999999996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12.323126</v>
      </c>
      <c r="AM66">
        <v>0</v>
      </c>
      <c r="AN66">
        <v>0.57174000000000003</v>
      </c>
      <c r="AO66">
        <v>0</v>
      </c>
      <c r="AP66">
        <v>11.494258</v>
      </c>
      <c r="AQ66">
        <v>30.004719999999999</v>
      </c>
      <c r="AR66">
        <v>6.3861980000000003</v>
      </c>
      <c r="AS66">
        <v>9.0783509999999996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95.45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1808.5012400000001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327.29575299999999</v>
      </c>
      <c r="L67">
        <v>214.99430000000001</v>
      </c>
      <c r="M67">
        <v>88.697199999999995</v>
      </c>
      <c r="N67">
        <v>113.88431199999999</v>
      </c>
      <c r="O67">
        <v>119.226029</v>
      </c>
      <c r="P67">
        <v>125.09197500000001</v>
      </c>
      <c r="Q67">
        <v>0</v>
      </c>
      <c r="R67">
        <v>40.863185999999999</v>
      </c>
      <c r="S67">
        <v>0</v>
      </c>
      <c r="T67">
        <v>0</v>
      </c>
      <c r="U67">
        <v>403.73615699999999</v>
      </c>
      <c r="V67">
        <v>19.638717</v>
      </c>
      <c r="W67">
        <v>42.754460999999999</v>
      </c>
      <c r="X67">
        <v>80.183521999999996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15.887261000000001</v>
      </c>
      <c r="AF67">
        <v>8.5554229999999993</v>
      </c>
      <c r="AG67">
        <v>0</v>
      </c>
      <c r="AH67">
        <v>18.260054</v>
      </c>
      <c r="AI67">
        <v>0</v>
      </c>
      <c r="AJ67">
        <v>0</v>
      </c>
      <c r="AK67">
        <v>52.118668</v>
      </c>
      <c r="AL67">
        <v>76.526613999999995</v>
      </c>
      <c r="AM67">
        <v>0</v>
      </c>
      <c r="AN67">
        <v>0.57174000000000003</v>
      </c>
      <c r="AO67">
        <v>0</v>
      </c>
      <c r="AP67">
        <v>3.7050360000000002</v>
      </c>
      <c r="AQ67">
        <v>30.004719999999999</v>
      </c>
      <c r="AR67">
        <v>6.3861980000000003</v>
      </c>
      <c r="AS67">
        <v>9.0783509999999996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102.19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1918.9316460000005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327.29575299999999</v>
      </c>
      <c r="L68">
        <v>217.88659999999999</v>
      </c>
      <c r="M68">
        <v>88.697199999999995</v>
      </c>
      <c r="N68">
        <v>113.88431199999999</v>
      </c>
      <c r="O68">
        <v>119.226029</v>
      </c>
      <c r="P68">
        <v>125.09197500000001</v>
      </c>
      <c r="Q68">
        <v>0</v>
      </c>
      <c r="R68">
        <v>40.863185999999999</v>
      </c>
      <c r="S68">
        <v>0</v>
      </c>
      <c r="T68">
        <v>0</v>
      </c>
      <c r="U68">
        <v>403.73615699999999</v>
      </c>
      <c r="V68">
        <v>19.638717</v>
      </c>
      <c r="W68">
        <v>42.754460999999999</v>
      </c>
      <c r="X68">
        <v>80.183521999999996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15.887261000000001</v>
      </c>
      <c r="AF68">
        <v>8.5554229999999993</v>
      </c>
      <c r="AG68">
        <v>0</v>
      </c>
      <c r="AH68">
        <v>24.194572000000001</v>
      </c>
      <c r="AI68">
        <v>0</v>
      </c>
      <c r="AJ68">
        <v>0</v>
      </c>
      <c r="AK68">
        <v>52.118668</v>
      </c>
      <c r="AL68">
        <v>76.526613999999995</v>
      </c>
      <c r="AM68">
        <v>0</v>
      </c>
      <c r="AN68">
        <v>0.57174000000000003</v>
      </c>
      <c r="AO68">
        <v>0</v>
      </c>
      <c r="AP68">
        <v>3.7050360000000002</v>
      </c>
      <c r="AQ68">
        <v>30.004719999999999</v>
      </c>
      <c r="AR68">
        <v>6.3861980000000003</v>
      </c>
      <c r="AS68">
        <v>9.0783509999999996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102.19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1927.7584640000005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327.29575299999999</v>
      </c>
      <c r="L69">
        <v>217.88659999999999</v>
      </c>
      <c r="M69">
        <v>88.697199999999995</v>
      </c>
      <c r="N69">
        <v>113.88431199999999</v>
      </c>
      <c r="O69">
        <v>119.226029</v>
      </c>
      <c r="P69">
        <v>131.156474</v>
      </c>
      <c r="Q69">
        <v>0</v>
      </c>
      <c r="R69">
        <v>40.863185999999999</v>
      </c>
      <c r="S69">
        <v>0</v>
      </c>
      <c r="T69">
        <v>0</v>
      </c>
      <c r="U69">
        <v>403.73615699999999</v>
      </c>
      <c r="V69">
        <v>19.638717</v>
      </c>
      <c r="W69">
        <v>42.754460999999999</v>
      </c>
      <c r="X69">
        <v>80.183521999999996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36.520108</v>
      </c>
      <c r="AI69">
        <v>0</v>
      </c>
      <c r="AJ69">
        <v>0</v>
      </c>
      <c r="AK69">
        <v>52.118668</v>
      </c>
      <c r="AL69">
        <v>76.526613999999995</v>
      </c>
      <c r="AM69">
        <v>0</v>
      </c>
      <c r="AN69">
        <v>0.57174000000000003</v>
      </c>
      <c r="AO69">
        <v>0</v>
      </c>
      <c r="AP69">
        <v>3.7050360000000002</v>
      </c>
      <c r="AQ69">
        <v>30.004719999999999</v>
      </c>
      <c r="AR69">
        <v>6.3861980000000003</v>
      </c>
      <c r="AS69">
        <v>9.0783509999999996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102.19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1946.1484990000004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327.29575299999999</v>
      </c>
      <c r="L70">
        <v>217.88659999999999</v>
      </c>
      <c r="M70">
        <v>88.697199999999995</v>
      </c>
      <c r="N70">
        <v>113.88431199999999</v>
      </c>
      <c r="O70">
        <v>119.226029</v>
      </c>
      <c r="P70">
        <v>131.59965</v>
      </c>
      <c r="Q70">
        <v>0</v>
      </c>
      <c r="R70">
        <v>40.863185999999999</v>
      </c>
      <c r="S70">
        <v>0</v>
      </c>
      <c r="T70">
        <v>0</v>
      </c>
      <c r="U70">
        <v>403.73615699999999</v>
      </c>
      <c r="V70">
        <v>19.638717</v>
      </c>
      <c r="W70">
        <v>42.754460999999999</v>
      </c>
      <c r="X70">
        <v>80.183521999999996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52.118668</v>
      </c>
      <c r="AL70">
        <v>76.526613999999995</v>
      </c>
      <c r="AM70">
        <v>0</v>
      </c>
      <c r="AN70">
        <v>0.57174000000000003</v>
      </c>
      <c r="AO70">
        <v>0</v>
      </c>
      <c r="AP70">
        <v>3.7050360000000002</v>
      </c>
      <c r="AQ70">
        <v>30.004719999999999</v>
      </c>
      <c r="AR70">
        <v>6.3861980000000003</v>
      </c>
      <c r="AS70">
        <v>9.0783509999999996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111.84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1956.241675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329.30239499999999</v>
      </c>
      <c r="L71">
        <v>217.88659999999999</v>
      </c>
      <c r="M71">
        <v>88.697199999999995</v>
      </c>
      <c r="N71">
        <v>113.88431199999999</v>
      </c>
      <c r="O71">
        <v>119.226029</v>
      </c>
      <c r="P71">
        <v>125.09197500000001</v>
      </c>
      <c r="Q71">
        <v>0</v>
      </c>
      <c r="R71">
        <v>40.870316000000003</v>
      </c>
      <c r="S71">
        <v>0</v>
      </c>
      <c r="T71">
        <v>0</v>
      </c>
      <c r="U71">
        <v>403.73615699999999</v>
      </c>
      <c r="V71">
        <v>19.638717</v>
      </c>
      <c r="W71">
        <v>40.964609000000003</v>
      </c>
      <c r="X71">
        <v>80.183521999999996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2.2405680000000001</v>
      </c>
      <c r="AM71">
        <v>0</v>
      </c>
      <c r="AN71">
        <v>0.57174000000000003</v>
      </c>
      <c r="AO71">
        <v>0</v>
      </c>
      <c r="AP71">
        <v>3.7050360000000002</v>
      </c>
      <c r="AQ71">
        <v>30.004719999999999</v>
      </c>
      <c r="AR71">
        <v>6.3861980000000003</v>
      </c>
      <c r="AS71">
        <v>9.0783509999999996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124.37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1888.2018740000003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329.30239499999999</v>
      </c>
      <c r="L72">
        <v>217.88659999999999</v>
      </c>
      <c r="M72">
        <v>88.697199999999995</v>
      </c>
      <c r="N72">
        <v>113.88431199999999</v>
      </c>
      <c r="O72">
        <v>119.226029</v>
      </c>
      <c r="P72">
        <v>125.09197500000001</v>
      </c>
      <c r="Q72">
        <v>0</v>
      </c>
      <c r="R72">
        <v>40.870316000000003</v>
      </c>
      <c r="S72">
        <v>0</v>
      </c>
      <c r="T72">
        <v>0</v>
      </c>
      <c r="U72">
        <v>403.73615699999999</v>
      </c>
      <c r="V72">
        <v>19.638717</v>
      </c>
      <c r="W72">
        <v>40.964609000000003</v>
      </c>
      <c r="X72">
        <v>80.183521999999996</v>
      </c>
      <c r="Y72">
        <v>0</v>
      </c>
      <c r="Z72">
        <v>0</v>
      </c>
      <c r="AA72">
        <v>6.7785869999999999</v>
      </c>
      <c r="AB72">
        <v>0</v>
      </c>
      <c r="AC72">
        <v>0</v>
      </c>
      <c r="AD72">
        <v>0</v>
      </c>
      <c r="AE72">
        <v>15.887261000000001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2.2405680000000001</v>
      </c>
      <c r="AM72">
        <v>0</v>
      </c>
      <c r="AN72">
        <v>0.57174000000000003</v>
      </c>
      <c r="AO72">
        <v>0</v>
      </c>
      <c r="AP72">
        <v>3.7050360000000002</v>
      </c>
      <c r="AQ72">
        <v>30.004719999999999</v>
      </c>
      <c r="AR72">
        <v>6.3861980000000003</v>
      </c>
      <c r="AS72">
        <v>9.0783509999999996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124.37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1913.2405150000004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329.30239499999999</v>
      </c>
      <c r="L73">
        <v>217.88659999999999</v>
      </c>
      <c r="M73">
        <v>88.697199999999995</v>
      </c>
      <c r="N73">
        <v>113.88431199999999</v>
      </c>
      <c r="O73">
        <v>119.226029</v>
      </c>
      <c r="P73">
        <v>125.09197500000001</v>
      </c>
      <c r="Q73">
        <v>0</v>
      </c>
      <c r="R73">
        <v>40.870316000000003</v>
      </c>
      <c r="S73">
        <v>0</v>
      </c>
      <c r="T73">
        <v>0</v>
      </c>
      <c r="U73">
        <v>403.73615699999999</v>
      </c>
      <c r="V73">
        <v>19.638717</v>
      </c>
      <c r="W73">
        <v>40.964609000000003</v>
      </c>
      <c r="X73">
        <v>80.183521999999996</v>
      </c>
      <c r="Y73">
        <v>0</v>
      </c>
      <c r="Z73">
        <v>0</v>
      </c>
      <c r="AA73">
        <v>13.481009999999999</v>
      </c>
      <c r="AB73">
        <v>12.697236</v>
      </c>
      <c r="AC73">
        <v>0</v>
      </c>
      <c r="AD73">
        <v>8.7876750000000001</v>
      </c>
      <c r="AE73">
        <v>15.887261000000001</v>
      </c>
      <c r="AF73">
        <v>8.5554229999999993</v>
      </c>
      <c r="AG73">
        <v>0</v>
      </c>
      <c r="AH73">
        <v>73.040216000000001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3.7050360000000002</v>
      </c>
      <c r="AQ73">
        <v>60.009439999999998</v>
      </c>
      <c r="AR73">
        <v>6.3861980000000003</v>
      </c>
      <c r="AS73">
        <v>9.0783509999999996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124.37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1993.3745210000006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329.30239499999999</v>
      </c>
      <c r="L74">
        <v>217.88659999999999</v>
      </c>
      <c r="M74">
        <v>88.697199999999995</v>
      </c>
      <c r="N74">
        <v>113.88431199999999</v>
      </c>
      <c r="O74">
        <v>119.226029</v>
      </c>
      <c r="P74">
        <v>125.09197500000001</v>
      </c>
      <c r="Q74">
        <v>0</v>
      </c>
      <c r="R74">
        <v>40.870316000000003</v>
      </c>
      <c r="S74">
        <v>0</v>
      </c>
      <c r="T74">
        <v>0</v>
      </c>
      <c r="U74">
        <v>403.73615699999999</v>
      </c>
      <c r="V74">
        <v>19.638717</v>
      </c>
      <c r="W74">
        <v>40.964609000000003</v>
      </c>
      <c r="X74">
        <v>80.183521999999996</v>
      </c>
      <c r="Y74">
        <v>0</v>
      </c>
      <c r="Z74">
        <v>0</v>
      </c>
      <c r="AA74">
        <v>27.038184000000001</v>
      </c>
      <c r="AB74">
        <v>12.697236</v>
      </c>
      <c r="AC74">
        <v>0</v>
      </c>
      <c r="AD74">
        <v>17.616105000000001</v>
      </c>
      <c r="AE74">
        <v>31.774522000000001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0</v>
      </c>
      <c r="AN74">
        <v>0.57174000000000003</v>
      </c>
      <c r="AO74">
        <v>0</v>
      </c>
      <c r="AP74">
        <v>3.7050360000000002</v>
      </c>
      <c r="AQ74">
        <v>60.009439999999998</v>
      </c>
      <c r="AR74">
        <v>6.3861980000000003</v>
      </c>
      <c r="AS74">
        <v>9.0783509999999996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131.12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2068.7389740000003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329.30239499999999</v>
      </c>
      <c r="L75">
        <v>217.88659999999999</v>
      </c>
      <c r="M75">
        <v>88.697199999999995</v>
      </c>
      <c r="N75">
        <v>113.88431199999999</v>
      </c>
      <c r="O75">
        <v>119.226029</v>
      </c>
      <c r="P75">
        <v>125.09197500000001</v>
      </c>
      <c r="Q75">
        <v>0</v>
      </c>
      <c r="R75">
        <v>40.870316000000003</v>
      </c>
      <c r="S75">
        <v>0</v>
      </c>
      <c r="T75">
        <v>0</v>
      </c>
      <c r="U75">
        <v>403.73615699999999</v>
      </c>
      <c r="V75">
        <v>19.638717</v>
      </c>
      <c r="W75">
        <v>40.964609000000003</v>
      </c>
      <c r="X75">
        <v>80.183521999999996</v>
      </c>
      <c r="Y75">
        <v>0</v>
      </c>
      <c r="Z75">
        <v>2.1210200000000001</v>
      </c>
      <c r="AA75">
        <v>38.081949999999999</v>
      </c>
      <c r="AB75">
        <v>25.394470999999999</v>
      </c>
      <c r="AC75">
        <v>0</v>
      </c>
      <c r="AD75">
        <v>26.424157000000001</v>
      </c>
      <c r="AE75">
        <v>47.661783999999997</v>
      </c>
      <c r="AF75">
        <v>17.110847</v>
      </c>
      <c r="AG75">
        <v>0</v>
      </c>
      <c r="AH75">
        <v>112.755833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3.7050360000000002</v>
      </c>
      <c r="AQ75">
        <v>60.009439999999998</v>
      </c>
      <c r="AR75">
        <v>6.3861980000000003</v>
      </c>
      <c r="AS75">
        <v>9.0783509999999996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131.12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2169.4402220000002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329.30239499999999</v>
      </c>
      <c r="L76">
        <v>217.88659999999999</v>
      </c>
      <c r="M76">
        <v>88.697199999999995</v>
      </c>
      <c r="N76">
        <v>113.88431199999999</v>
      </c>
      <c r="O76">
        <v>119.226029</v>
      </c>
      <c r="P76">
        <v>125.09197500000001</v>
      </c>
      <c r="Q76">
        <v>0</v>
      </c>
      <c r="R76">
        <v>40.870316000000003</v>
      </c>
      <c r="S76">
        <v>0</v>
      </c>
      <c r="T76">
        <v>0</v>
      </c>
      <c r="U76">
        <v>403.73615699999999</v>
      </c>
      <c r="V76">
        <v>19.638717</v>
      </c>
      <c r="W76">
        <v>40.964609000000003</v>
      </c>
      <c r="X76">
        <v>80.183521999999996</v>
      </c>
      <c r="Y76">
        <v>0</v>
      </c>
      <c r="Z76">
        <v>12.573407</v>
      </c>
      <c r="AA76">
        <v>40.634963999999997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28.175861000000001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2.2405680000000001</v>
      </c>
      <c r="AM76">
        <v>10.157788</v>
      </c>
      <c r="AN76">
        <v>0.57174000000000003</v>
      </c>
      <c r="AO76">
        <v>0</v>
      </c>
      <c r="AP76">
        <v>3.7050360000000002</v>
      </c>
      <c r="AQ76">
        <v>60.009439999999998</v>
      </c>
      <c r="AR76">
        <v>6.3861980000000003</v>
      </c>
      <c r="AS76">
        <v>9.0783509999999996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131.12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2252.6857920000007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329.30239499999999</v>
      </c>
      <c r="L77">
        <v>217.88659999999999</v>
      </c>
      <c r="M77">
        <v>88.697199999999995</v>
      </c>
      <c r="N77">
        <v>113.88431199999999</v>
      </c>
      <c r="O77">
        <v>119.226029</v>
      </c>
      <c r="P77">
        <v>125.09197500000001</v>
      </c>
      <c r="Q77">
        <v>0</v>
      </c>
      <c r="R77">
        <v>40.870316000000003</v>
      </c>
      <c r="S77">
        <v>0</v>
      </c>
      <c r="T77">
        <v>0</v>
      </c>
      <c r="U77">
        <v>403.73615699999999</v>
      </c>
      <c r="V77">
        <v>19.638717</v>
      </c>
      <c r="W77">
        <v>40.964609000000003</v>
      </c>
      <c r="X77">
        <v>80.183521999999996</v>
      </c>
      <c r="Y77">
        <v>0</v>
      </c>
      <c r="Z77">
        <v>12.573407</v>
      </c>
      <c r="AA77">
        <v>40.634963999999997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28.175861000000001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2.2405680000000001</v>
      </c>
      <c r="AM77">
        <v>10.157788</v>
      </c>
      <c r="AN77">
        <v>0.57174000000000003</v>
      </c>
      <c r="AO77">
        <v>0</v>
      </c>
      <c r="AP77">
        <v>3.7050360000000002</v>
      </c>
      <c r="AQ77">
        <v>60.009439999999998</v>
      </c>
      <c r="AR77">
        <v>6.3861980000000003</v>
      </c>
      <c r="AS77">
        <v>9.0783509999999996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131.12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2252.6857920000007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329.30239499999999</v>
      </c>
      <c r="L78">
        <v>217.88659999999999</v>
      </c>
      <c r="M78">
        <v>88.697199999999995</v>
      </c>
      <c r="N78">
        <v>113.88431199999999</v>
      </c>
      <c r="O78">
        <v>119.226029</v>
      </c>
      <c r="P78">
        <v>125.09197500000001</v>
      </c>
      <c r="Q78">
        <v>0</v>
      </c>
      <c r="R78">
        <v>40.870316000000003</v>
      </c>
      <c r="S78">
        <v>0</v>
      </c>
      <c r="T78">
        <v>0</v>
      </c>
      <c r="U78">
        <v>403.73615699999999</v>
      </c>
      <c r="V78">
        <v>19.638717</v>
      </c>
      <c r="W78">
        <v>40.964609000000003</v>
      </c>
      <c r="X78">
        <v>80.183521999999996</v>
      </c>
      <c r="Y78">
        <v>0</v>
      </c>
      <c r="Z78">
        <v>12.573407</v>
      </c>
      <c r="AA78">
        <v>40.634963999999997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28.175861000000001</v>
      </c>
      <c r="AG78">
        <v>0</v>
      </c>
      <c r="AH78">
        <v>135.30699999999999</v>
      </c>
      <c r="AI78">
        <v>31.526864</v>
      </c>
      <c r="AJ78">
        <v>0</v>
      </c>
      <c r="AK78">
        <v>52.118668</v>
      </c>
      <c r="AL78">
        <v>2.2405680000000001</v>
      </c>
      <c r="AM78">
        <v>10.157788</v>
      </c>
      <c r="AN78">
        <v>0.57174000000000003</v>
      </c>
      <c r="AO78">
        <v>0</v>
      </c>
      <c r="AP78">
        <v>3.7050360000000002</v>
      </c>
      <c r="AQ78">
        <v>60.009439999999998</v>
      </c>
      <c r="AR78">
        <v>10.643663999999999</v>
      </c>
      <c r="AS78">
        <v>9.0783509999999996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131.12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2256.9432580000007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304.86342100000002</v>
      </c>
      <c r="L79">
        <v>214.99430000000001</v>
      </c>
      <c r="M79">
        <v>88.697199999999995</v>
      </c>
      <c r="N79">
        <v>113.88431199999999</v>
      </c>
      <c r="O79">
        <v>119.226029</v>
      </c>
      <c r="P79">
        <v>130.15350000000001</v>
      </c>
      <c r="Q79">
        <v>0</v>
      </c>
      <c r="R79">
        <v>36.344425000000001</v>
      </c>
      <c r="S79">
        <v>0</v>
      </c>
      <c r="T79">
        <v>0</v>
      </c>
      <c r="U79">
        <v>403.73615699999999</v>
      </c>
      <c r="V79">
        <v>19.638717</v>
      </c>
      <c r="W79">
        <v>40.964609000000003</v>
      </c>
      <c r="X79">
        <v>80.183521999999996</v>
      </c>
      <c r="Y79">
        <v>0</v>
      </c>
      <c r="Z79">
        <v>12.573407</v>
      </c>
      <c r="AA79">
        <v>27.038184000000001</v>
      </c>
      <c r="AB79">
        <v>38.091707</v>
      </c>
      <c r="AC79">
        <v>18.679226</v>
      </c>
      <c r="AD79">
        <v>35.232208999999997</v>
      </c>
      <c r="AE79">
        <v>47.661783999999997</v>
      </c>
      <c r="AF79">
        <v>28.175861000000001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3.7050360000000002</v>
      </c>
      <c r="AQ79">
        <v>60.009439999999998</v>
      </c>
      <c r="AR79">
        <v>6.3861980000000003</v>
      </c>
      <c r="AS79">
        <v>9.0783509999999996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131.12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2205.8787600000005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266.88823600000001</v>
      </c>
      <c r="L80">
        <v>214.99430000000001</v>
      </c>
      <c r="M80">
        <v>88.697199999999995</v>
      </c>
      <c r="N80">
        <v>113.88431199999999</v>
      </c>
      <c r="O80">
        <v>119.226029</v>
      </c>
      <c r="P80">
        <v>130.15350000000001</v>
      </c>
      <c r="Q80">
        <v>0</v>
      </c>
      <c r="R80">
        <v>29.057095</v>
      </c>
      <c r="S80">
        <v>0</v>
      </c>
      <c r="T80">
        <v>0</v>
      </c>
      <c r="U80">
        <v>403.73615699999999</v>
      </c>
      <c r="V80">
        <v>19.638717</v>
      </c>
      <c r="W80">
        <v>40.964609000000003</v>
      </c>
      <c r="X80">
        <v>80.183521999999996</v>
      </c>
      <c r="Y80">
        <v>0</v>
      </c>
      <c r="Z80">
        <v>12.573407</v>
      </c>
      <c r="AA80">
        <v>27.038184000000001</v>
      </c>
      <c r="AB80">
        <v>38.091707</v>
      </c>
      <c r="AC80">
        <v>18.679226</v>
      </c>
      <c r="AD80">
        <v>35.232208999999997</v>
      </c>
      <c r="AE80">
        <v>47.661783999999997</v>
      </c>
      <c r="AF80">
        <v>28.175861000000001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3.7050360000000002</v>
      </c>
      <c r="AQ80">
        <v>60.009439999999998</v>
      </c>
      <c r="AR80">
        <v>6.3861980000000003</v>
      </c>
      <c r="AS80">
        <v>9.0783509999999996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128.22999999999999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2145.6447110000004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264.960036</v>
      </c>
      <c r="L81">
        <v>214.99430000000001</v>
      </c>
      <c r="M81">
        <v>88.697199999999995</v>
      </c>
      <c r="N81">
        <v>113.88431199999999</v>
      </c>
      <c r="O81">
        <v>119.226029</v>
      </c>
      <c r="P81">
        <v>130.15350000000001</v>
      </c>
      <c r="Q81">
        <v>0</v>
      </c>
      <c r="R81">
        <v>27.734361</v>
      </c>
      <c r="S81">
        <v>0</v>
      </c>
      <c r="T81">
        <v>0</v>
      </c>
      <c r="U81">
        <v>403.73615699999999</v>
      </c>
      <c r="V81">
        <v>19.638717</v>
      </c>
      <c r="W81">
        <v>40.964609000000003</v>
      </c>
      <c r="X81">
        <v>80.183521999999996</v>
      </c>
      <c r="Y81">
        <v>0</v>
      </c>
      <c r="Z81">
        <v>12.573407</v>
      </c>
      <c r="AA81">
        <v>25.134087000000001</v>
      </c>
      <c r="AB81">
        <v>38.091707</v>
      </c>
      <c r="AC81">
        <v>18.679226</v>
      </c>
      <c r="AD81">
        <v>35.232208999999997</v>
      </c>
      <c r="AE81">
        <v>47.661783999999997</v>
      </c>
      <c r="AF81">
        <v>28.175861000000001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3.7050360000000002</v>
      </c>
      <c r="AQ81">
        <v>60.009439999999998</v>
      </c>
      <c r="AR81">
        <v>47.896487999999998</v>
      </c>
      <c r="AS81">
        <v>23.863095000000001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121.48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2178.8661940000006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261.10363599999999</v>
      </c>
      <c r="L82">
        <v>214.99430000000001</v>
      </c>
      <c r="M82">
        <v>88.697199999999995</v>
      </c>
      <c r="N82">
        <v>113.88431199999999</v>
      </c>
      <c r="O82">
        <v>119.226029</v>
      </c>
      <c r="P82">
        <v>130.15350000000001</v>
      </c>
      <c r="Q82">
        <v>0</v>
      </c>
      <c r="R82">
        <v>27.734361</v>
      </c>
      <c r="S82">
        <v>0</v>
      </c>
      <c r="T82">
        <v>0</v>
      </c>
      <c r="U82">
        <v>403.73615699999999</v>
      </c>
      <c r="V82">
        <v>19.638717</v>
      </c>
      <c r="W82">
        <v>40.964609000000003</v>
      </c>
      <c r="X82">
        <v>80.183521999999996</v>
      </c>
      <c r="Y82">
        <v>0</v>
      </c>
      <c r="Z82">
        <v>12.573407</v>
      </c>
      <c r="AA82">
        <v>13.481009999999999</v>
      </c>
      <c r="AB82">
        <v>25.394470999999999</v>
      </c>
      <c r="AC82">
        <v>0</v>
      </c>
      <c r="AD82">
        <v>26.363025</v>
      </c>
      <c r="AE82">
        <v>31.774522000000001</v>
      </c>
      <c r="AF82">
        <v>17.110847</v>
      </c>
      <c r="AG82">
        <v>0</v>
      </c>
      <c r="AH82">
        <v>108.64732100000001</v>
      </c>
      <c r="AI82">
        <v>0</v>
      </c>
      <c r="AJ82">
        <v>0</v>
      </c>
      <c r="AK82">
        <v>52.118668</v>
      </c>
      <c r="AL82">
        <v>2.2405680000000001</v>
      </c>
      <c r="AM82">
        <v>10.157788</v>
      </c>
      <c r="AN82">
        <v>0.57174000000000003</v>
      </c>
      <c r="AO82">
        <v>0</v>
      </c>
      <c r="AP82">
        <v>3.7050360000000002</v>
      </c>
      <c r="AQ82">
        <v>47.375874000000003</v>
      </c>
      <c r="AR82">
        <v>47.896487999999998</v>
      </c>
      <c r="AS82">
        <v>23.863095000000001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111.84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2054.7121720000005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228.25009700000001</v>
      </c>
      <c r="L83">
        <v>181.11416199999999</v>
      </c>
      <c r="M83">
        <v>88.697199999999995</v>
      </c>
      <c r="N83">
        <v>113.88431199999999</v>
      </c>
      <c r="O83">
        <v>119.226029</v>
      </c>
      <c r="P83">
        <v>130.15350000000001</v>
      </c>
      <c r="Q83">
        <v>0</v>
      </c>
      <c r="R83">
        <v>27.734361</v>
      </c>
      <c r="S83">
        <v>0</v>
      </c>
      <c r="T83">
        <v>0</v>
      </c>
      <c r="U83">
        <v>403.73615699999999</v>
      </c>
      <c r="V83">
        <v>18.674617000000001</v>
      </c>
      <c r="W83">
        <v>40.929997999999998</v>
      </c>
      <c r="X83">
        <v>80.183521999999996</v>
      </c>
      <c r="Y83">
        <v>0</v>
      </c>
      <c r="Z83">
        <v>6.2867030000000002</v>
      </c>
      <c r="AA83">
        <v>13.481009999999999</v>
      </c>
      <c r="AB83">
        <v>12.697236</v>
      </c>
      <c r="AC83">
        <v>0</v>
      </c>
      <c r="AD83">
        <v>8.7876750000000001</v>
      </c>
      <c r="AE83">
        <v>15.832836</v>
      </c>
      <c r="AF83">
        <v>17.110847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2.2405680000000001</v>
      </c>
      <c r="AM83">
        <v>10.157788</v>
      </c>
      <c r="AN83">
        <v>0.57174000000000003</v>
      </c>
      <c r="AO83">
        <v>0</v>
      </c>
      <c r="AP83">
        <v>3.7050360000000002</v>
      </c>
      <c r="AQ83">
        <v>30.004719999999999</v>
      </c>
      <c r="AR83">
        <v>10.643663999999999</v>
      </c>
      <c r="AS83">
        <v>23.863095000000001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102.19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1834.597726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221.501397</v>
      </c>
      <c r="L84">
        <v>115.69199999999999</v>
      </c>
      <c r="M84">
        <v>88.697199999999995</v>
      </c>
      <c r="N84">
        <v>113.88431199999999</v>
      </c>
      <c r="O84">
        <v>119.226029</v>
      </c>
      <c r="P84">
        <v>130.15350000000001</v>
      </c>
      <c r="Q84">
        <v>0</v>
      </c>
      <c r="R84">
        <v>27.734361</v>
      </c>
      <c r="S84">
        <v>0</v>
      </c>
      <c r="T84">
        <v>0</v>
      </c>
      <c r="U84">
        <v>403.73615699999999</v>
      </c>
      <c r="V84">
        <v>18.674617000000001</v>
      </c>
      <c r="W84">
        <v>40.929997999999998</v>
      </c>
      <c r="X84">
        <v>80.183521999999996</v>
      </c>
      <c r="Y84">
        <v>0</v>
      </c>
      <c r="Z84">
        <v>6.2867030000000002</v>
      </c>
      <c r="AA84">
        <v>6.7785869999999999</v>
      </c>
      <c r="AB84">
        <v>0</v>
      </c>
      <c r="AC84">
        <v>0</v>
      </c>
      <c r="AD84">
        <v>0</v>
      </c>
      <c r="AE84">
        <v>15.832836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2.2405680000000001</v>
      </c>
      <c r="AM84">
        <v>10.157788</v>
      </c>
      <c r="AN84">
        <v>0.57174000000000003</v>
      </c>
      <c r="AO84">
        <v>0</v>
      </c>
      <c r="AP84">
        <v>3.7050360000000002</v>
      </c>
      <c r="AQ84">
        <v>30.004719999999999</v>
      </c>
      <c r="AR84">
        <v>6.3861980000000003</v>
      </c>
      <c r="AS84">
        <v>23.863095000000001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102.19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1703.1665860000001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221.318218</v>
      </c>
      <c r="L85">
        <v>115.69199999999999</v>
      </c>
      <c r="M85">
        <v>88.697199999999995</v>
      </c>
      <c r="N85">
        <v>113.88431199999999</v>
      </c>
      <c r="O85">
        <v>119.226029</v>
      </c>
      <c r="P85">
        <v>130.15350000000001</v>
      </c>
      <c r="Q85">
        <v>0</v>
      </c>
      <c r="R85">
        <v>27.734361</v>
      </c>
      <c r="S85">
        <v>0</v>
      </c>
      <c r="T85">
        <v>0</v>
      </c>
      <c r="U85">
        <v>403.73615699999999</v>
      </c>
      <c r="V85">
        <v>18.674617000000001</v>
      </c>
      <c r="W85">
        <v>40.929997999999998</v>
      </c>
      <c r="X85">
        <v>80.183521999999996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15.832836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2.2405680000000001</v>
      </c>
      <c r="AM85">
        <v>10.157788</v>
      </c>
      <c r="AN85">
        <v>0.57174000000000003</v>
      </c>
      <c r="AO85">
        <v>0</v>
      </c>
      <c r="AP85">
        <v>3.7050360000000002</v>
      </c>
      <c r="AQ85">
        <v>30.004719999999999</v>
      </c>
      <c r="AR85">
        <v>6.3861980000000003</v>
      </c>
      <c r="AS85">
        <v>5.1876290000000003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95.45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1652.5292999999999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216.02588700000001</v>
      </c>
      <c r="L86">
        <v>115.69199999999999</v>
      </c>
      <c r="M86">
        <v>88.697199999999995</v>
      </c>
      <c r="N86">
        <v>113.88431199999999</v>
      </c>
      <c r="O86">
        <v>119.226029</v>
      </c>
      <c r="P86">
        <v>130.15350000000001</v>
      </c>
      <c r="Q86">
        <v>0</v>
      </c>
      <c r="R86">
        <v>11.5692</v>
      </c>
      <c r="S86">
        <v>0</v>
      </c>
      <c r="T86">
        <v>0</v>
      </c>
      <c r="U86">
        <v>403.73615699999999</v>
      </c>
      <c r="V86">
        <v>10.705945</v>
      </c>
      <c r="W86">
        <v>40.929997999999998</v>
      </c>
      <c r="X86">
        <v>80.183521999999996</v>
      </c>
      <c r="Y86">
        <v>0</v>
      </c>
      <c r="Z86">
        <v>6.2867030000000002</v>
      </c>
      <c r="AA86">
        <v>0</v>
      </c>
      <c r="AB86">
        <v>0</v>
      </c>
      <c r="AC86">
        <v>0</v>
      </c>
      <c r="AD86">
        <v>0</v>
      </c>
      <c r="AE86">
        <v>15.832836</v>
      </c>
      <c r="AF86">
        <v>8.5554229999999993</v>
      </c>
      <c r="AG86">
        <v>0</v>
      </c>
      <c r="AH86">
        <v>18.260054</v>
      </c>
      <c r="AI86">
        <v>0</v>
      </c>
      <c r="AJ86">
        <v>0</v>
      </c>
      <c r="AK86">
        <v>52.118668</v>
      </c>
      <c r="AL86">
        <v>2.2405680000000001</v>
      </c>
      <c r="AM86">
        <v>4.7421860000000002</v>
      </c>
      <c r="AN86">
        <v>0.57174000000000003</v>
      </c>
      <c r="AO86">
        <v>0</v>
      </c>
      <c r="AP86">
        <v>3.7050360000000002</v>
      </c>
      <c r="AQ86">
        <v>30.004719999999999</v>
      </c>
      <c r="AR86">
        <v>6.3861980000000003</v>
      </c>
      <c r="AS86">
        <v>5.1876290000000003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92.55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1596.52748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212.169487</v>
      </c>
      <c r="L87">
        <v>115.69199999999999</v>
      </c>
      <c r="M87">
        <v>88.697199999999995</v>
      </c>
      <c r="N87">
        <v>113.88431199999999</v>
      </c>
      <c r="O87">
        <v>119.226029</v>
      </c>
      <c r="P87">
        <v>130.15350000000001</v>
      </c>
      <c r="Q87">
        <v>0</v>
      </c>
      <c r="R87">
        <v>11.5692</v>
      </c>
      <c r="S87">
        <v>0</v>
      </c>
      <c r="T87">
        <v>0</v>
      </c>
      <c r="U87">
        <v>403.73615699999999</v>
      </c>
      <c r="V87">
        <v>10.705945</v>
      </c>
      <c r="W87">
        <v>40.929997999999998</v>
      </c>
      <c r="X87">
        <v>80.183521999999996</v>
      </c>
      <c r="Y87">
        <v>0</v>
      </c>
      <c r="Z87">
        <v>6.2867030000000002</v>
      </c>
      <c r="AA87">
        <v>0</v>
      </c>
      <c r="AB87">
        <v>0</v>
      </c>
      <c r="AC87">
        <v>0</v>
      </c>
      <c r="AD87">
        <v>0</v>
      </c>
      <c r="AE87">
        <v>15.832836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2.2405680000000001</v>
      </c>
      <c r="AM87">
        <v>3.8554360000000001</v>
      </c>
      <c r="AN87">
        <v>0.57174000000000003</v>
      </c>
      <c r="AO87">
        <v>0</v>
      </c>
      <c r="AP87">
        <v>3.7050360000000002</v>
      </c>
      <c r="AQ87">
        <v>30.004719999999999</v>
      </c>
      <c r="AR87">
        <v>6.3861980000000003</v>
      </c>
      <c r="AS87">
        <v>5.1876290000000003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1591.7843300000002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209.277187</v>
      </c>
      <c r="L88">
        <v>115.69199999999999</v>
      </c>
      <c r="M88">
        <v>88.697199999999995</v>
      </c>
      <c r="N88">
        <v>113.88431199999999</v>
      </c>
      <c r="O88">
        <v>119.226029</v>
      </c>
      <c r="P88">
        <v>130.15350000000001</v>
      </c>
      <c r="Q88">
        <v>0</v>
      </c>
      <c r="R88">
        <v>11.5692</v>
      </c>
      <c r="S88">
        <v>0</v>
      </c>
      <c r="T88">
        <v>0</v>
      </c>
      <c r="U88">
        <v>403.73615699999999</v>
      </c>
      <c r="V88">
        <v>10.705945</v>
      </c>
      <c r="W88">
        <v>40.929997999999998</v>
      </c>
      <c r="X88">
        <v>80.183521999999996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15.832836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3.7050360000000002</v>
      </c>
      <c r="AQ88">
        <v>30.004719999999999</v>
      </c>
      <c r="AR88">
        <v>10.643663999999999</v>
      </c>
      <c r="AS88">
        <v>5.1876290000000003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92.55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1583.0073570000002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204.45668699999999</v>
      </c>
      <c r="L89">
        <v>115.69199999999999</v>
      </c>
      <c r="M89">
        <v>88.697199999999995</v>
      </c>
      <c r="N89">
        <v>113.88431199999999</v>
      </c>
      <c r="O89">
        <v>119.226029</v>
      </c>
      <c r="P89">
        <v>130.15350000000001</v>
      </c>
      <c r="Q89">
        <v>0</v>
      </c>
      <c r="R89">
        <v>11.5692</v>
      </c>
      <c r="S89">
        <v>0</v>
      </c>
      <c r="T89">
        <v>0</v>
      </c>
      <c r="U89">
        <v>403.73615699999999</v>
      </c>
      <c r="V89">
        <v>10.705945</v>
      </c>
      <c r="W89">
        <v>40.929997999999998</v>
      </c>
      <c r="X89">
        <v>80.183521999999996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15.832836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2.2405680000000001</v>
      </c>
      <c r="AM89">
        <v>0</v>
      </c>
      <c r="AN89">
        <v>0.57174000000000003</v>
      </c>
      <c r="AO89">
        <v>0</v>
      </c>
      <c r="AP89">
        <v>3.7050360000000002</v>
      </c>
      <c r="AQ89">
        <v>30.004719999999999</v>
      </c>
      <c r="AR89">
        <v>47.896487999999998</v>
      </c>
      <c r="AS89">
        <v>5.1876290000000003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82.91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1605.7996810000004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204.45668699999999</v>
      </c>
      <c r="L90">
        <v>115.69199999999999</v>
      </c>
      <c r="M90">
        <v>88.697199999999995</v>
      </c>
      <c r="N90">
        <v>113.88431199999999</v>
      </c>
      <c r="O90">
        <v>119.226029</v>
      </c>
      <c r="P90">
        <v>130.15350000000001</v>
      </c>
      <c r="Q90">
        <v>0</v>
      </c>
      <c r="R90">
        <v>11.5692</v>
      </c>
      <c r="S90">
        <v>0</v>
      </c>
      <c r="T90">
        <v>0</v>
      </c>
      <c r="U90">
        <v>403.73615699999999</v>
      </c>
      <c r="V90">
        <v>10.705945</v>
      </c>
      <c r="W90">
        <v>40.929997999999998</v>
      </c>
      <c r="X90">
        <v>80.183521999999996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15.832836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2.2405680000000001</v>
      </c>
      <c r="AM90">
        <v>0</v>
      </c>
      <c r="AN90">
        <v>0.57174000000000003</v>
      </c>
      <c r="AO90">
        <v>0</v>
      </c>
      <c r="AP90">
        <v>3.7050360000000002</v>
      </c>
      <c r="AQ90">
        <v>30.004719999999999</v>
      </c>
      <c r="AR90">
        <v>47.896487999999998</v>
      </c>
      <c r="AS90">
        <v>5.1876290000000003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82.91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1605.7996810000004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222.78422800000001</v>
      </c>
      <c r="L91">
        <v>115.69199999999999</v>
      </c>
      <c r="M91">
        <v>88.697199999999995</v>
      </c>
      <c r="N91">
        <v>113.88431199999999</v>
      </c>
      <c r="O91">
        <v>119.226029</v>
      </c>
      <c r="P91">
        <v>126.53812499999999</v>
      </c>
      <c r="Q91">
        <v>0</v>
      </c>
      <c r="R91">
        <v>11.5692</v>
      </c>
      <c r="S91">
        <v>0</v>
      </c>
      <c r="T91">
        <v>0</v>
      </c>
      <c r="U91">
        <v>403.73615699999999</v>
      </c>
      <c r="V91">
        <v>8.7777449999999995</v>
      </c>
      <c r="W91">
        <v>32.149360999999999</v>
      </c>
      <c r="X91">
        <v>70.542522000000005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15.832836</v>
      </c>
      <c r="AF91">
        <v>8.5554229999999993</v>
      </c>
      <c r="AG91">
        <v>0</v>
      </c>
      <c r="AH91">
        <v>0</v>
      </c>
      <c r="AI91">
        <v>0</v>
      </c>
      <c r="AJ91">
        <v>0</v>
      </c>
      <c r="AK91">
        <v>52.118668</v>
      </c>
      <c r="AL91">
        <v>2.2405680000000001</v>
      </c>
      <c r="AM91">
        <v>0</v>
      </c>
      <c r="AN91">
        <v>0.57174000000000003</v>
      </c>
      <c r="AO91">
        <v>0</v>
      </c>
      <c r="AP91">
        <v>3.7050360000000002</v>
      </c>
      <c r="AQ91">
        <v>30.004719999999999</v>
      </c>
      <c r="AR91">
        <v>6.3861980000000003</v>
      </c>
      <c r="AS91">
        <v>5.1876290000000003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76.16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1533.6416660000002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213.14322799999999</v>
      </c>
      <c r="L92">
        <v>115.69199999999999</v>
      </c>
      <c r="M92">
        <v>88.697199999999995</v>
      </c>
      <c r="N92">
        <v>113.88431199999999</v>
      </c>
      <c r="O92">
        <v>119.226029</v>
      </c>
      <c r="P92">
        <v>122.92274999999999</v>
      </c>
      <c r="Q92">
        <v>0</v>
      </c>
      <c r="R92">
        <v>11.5692</v>
      </c>
      <c r="S92">
        <v>0</v>
      </c>
      <c r="T92">
        <v>0</v>
      </c>
      <c r="U92">
        <v>403.73615699999999</v>
      </c>
      <c r="V92">
        <v>8.7777449999999995</v>
      </c>
      <c r="W92">
        <v>32.149360999999999</v>
      </c>
      <c r="X92">
        <v>70.542522000000005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15.832836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2.2405680000000001</v>
      </c>
      <c r="AM92">
        <v>0</v>
      </c>
      <c r="AN92">
        <v>0.57174000000000003</v>
      </c>
      <c r="AO92">
        <v>0</v>
      </c>
      <c r="AP92">
        <v>3.7050360000000002</v>
      </c>
      <c r="AQ92">
        <v>30.004719999999999</v>
      </c>
      <c r="AR92">
        <v>6.3861980000000003</v>
      </c>
      <c r="AS92">
        <v>5.1876290000000003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73.27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1517.495291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215.071428</v>
      </c>
      <c r="L93">
        <v>115.69199999999999</v>
      </c>
      <c r="M93">
        <v>88.697199999999995</v>
      </c>
      <c r="N93">
        <v>113.88431199999999</v>
      </c>
      <c r="O93">
        <v>119.226029</v>
      </c>
      <c r="P93">
        <v>121.4766</v>
      </c>
      <c r="Q93">
        <v>0</v>
      </c>
      <c r="R93">
        <v>11.5692</v>
      </c>
      <c r="S93">
        <v>0</v>
      </c>
      <c r="T93">
        <v>0</v>
      </c>
      <c r="U93">
        <v>403.73615699999999</v>
      </c>
      <c r="V93">
        <v>8.7777449999999995</v>
      </c>
      <c r="W93">
        <v>32.149360999999999</v>
      </c>
      <c r="X93">
        <v>70.542522000000005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15.832836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2.2405680000000001</v>
      </c>
      <c r="AM93">
        <v>0</v>
      </c>
      <c r="AN93">
        <v>0.57174000000000003</v>
      </c>
      <c r="AO93">
        <v>0</v>
      </c>
      <c r="AP93">
        <v>3.7050360000000002</v>
      </c>
      <c r="AQ93">
        <v>30.004719999999999</v>
      </c>
      <c r="AR93">
        <v>6.3861980000000003</v>
      </c>
      <c r="AS93">
        <v>5.1876290000000003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73.27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1517.977341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214.107328</v>
      </c>
      <c r="L94">
        <v>115.69199999999999</v>
      </c>
      <c r="M94">
        <v>88.697199999999995</v>
      </c>
      <c r="N94">
        <v>113.88431199999999</v>
      </c>
      <c r="O94">
        <v>119.226029</v>
      </c>
      <c r="P94">
        <v>117.49968800000001</v>
      </c>
      <c r="Q94">
        <v>0</v>
      </c>
      <c r="R94">
        <v>11.5692</v>
      </c>
      <c r="S94">
        <v>0</v>
      </c>
      <c r="T94">
        <v>0</v>
      </c>
      <c r="U94">
        <v>403.73615699999999</v>
      </c>
      <c r="V94">
        <v>8.7777449999999995</v>
      </c>
      <c r="W94">
        <v>32.149360999999999</v>
      </c>
      <c r="X94">
        <v>70.542522000000005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15.832836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2.2405680000000001</v>
      </c>
      <c r="AM94">
        <v>0</v>
      </c>
      <c r="AN94">
        <v>0.57174000000000003</v>
      </c>
      <c r="AO94">
        <v>0</v>
      </c>
      <c r="AP94">
        <v>3.7050360000000002</v>
      </c>
      <c r="AQ94">
        <v>30.004719999999999</v>
      </c>
      <c r="AR94">
        <v>6.3861980000000003</v>
      </c>
      <c r="AS94">
        <v>5.1876290000000003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73.27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1513.036329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206.39452800000001</v>
      </c>
      <c r="L95">
        <v>115.69199999999999</v>
      </c>
      <c r="M95">
        <v>88.697199999999995</v>
      </c>
      <c r="N95">
        <v>113.88431199999999</v>
      </c>
      <c r="O95">
        <v>119.226029</v>
      </c>
      <c r="P95">
        <v>117.49968800000001</v>
      </c>
      <c r="Q95">
        <v>0</v>
      </c>
      <c r="R95">
        <v>11.5692</v>
      </c>
      <c r="S95">
        <v>0</v>
      </c>
      <c r="T95">
        <v>0</v>
      </c>
      <c r="U95">
        <v>403.73615699999999</v>
      </c>
      <c r="V95">
        <v>8.7777449999999995</v>
      </c>
      <c r="W95">
        <v>32.149360999999999</v>
      </c>
      <c r="X95">
        <v>70.542522000000005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15.832836</v>
      </c>
      <c r="AF95">
        <v>8.5554229999999993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2.2405680000000001</v>
      </c>
      <c r="AM95">
        <v>0</v>
      </c>
      <c r="AN95">
        <v>0.57174000000000003</v>
      </c>
      <c r="AO95">
        <v>0</v>
      </c>
      <c r="AP95">
        <v>3.0875300000000001</v>
      </c>
      <c r="AQ95">
        <v>30.004719999999999</v>
      </c>
      <c r="AR95">
        <v>6.3861980000000003</v>
      </c>
      <c r="AS95">
        <v>5.1876290000000003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70.38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1501.8160229999999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204.466328</v>
      </c>
      <c r="L96">
        <v>115.69199999999999</v>
      </c>
      <c r="M96">
        <v>88.697199999999995</v>
      </c>
      <c r="N96">
        <v>113.88431199999999</v>
      </c>
      <c r="O96">
        <v>119.226029</v>
      </c>
      <c r="P96">
        <v>117.49968800000001</v>
      </c>
      <c r="Q96">
        <v>0</v>
      </c>
      <c r="R96">
        <v>11.5692</v>
      </c>
      <c r="S96">
        <v>0</v>
      </c>
      <c r="T96">
        <v>0</v>
      </c>
      <c r="U96">
        <v>403.73615699999999</v>
      </c>
      <c r="V96">
        <v>8.7777449999999995</v>
      </c>
      <c r="W96">
        <v>32.149360999999999</v>
      </c>
      <c r="X96">
        <v>58.030047000000003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15.832836</v>
      </c>
      <c r="AF96">
        <v>8.5554229999999993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2.2405680000000001</v>
      </c>
      <c r="AM96">
        <v>0</v>
      </c>
      <c r="AN96">
        <v>0.57174000000000003</v>
      </c>
      <c r="AO96">
        <v>0</v>
      </c>
      <c r="AP96">
        <v>3.0875300000000001</v>
      </c>
      <c r="AQ96">
        <v>30.004719999999999</v>
      </c>
      <c r="AR96">
        <v>6.3861980000000003</v>
      </c>
      <c r="AS96">
        <v>5.1876290000000003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70.38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1487.375348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201.574028</v>
      </c>
      <c r="L97">
        <v>115.69199999999999</v>
      </c>
      <c r="M97">
        <v>88.697199999999995</v>
      </c>
      <c r="N97">
        <v>113.88431199999999</v>
      </c>
      <c r="O97">
        <v>119.226029</v>
      </c>
      <c r="P97">
        <v>117.49968800000001</v>
      </c>
      <c r="Q97">
        <v>0</v>
      </c>
      <c r="R97">
        <v>11.5692</v>
      </c>
      <c r="S97">
        <v>0</v>
      </c>
      <c r="T97">
        <v>0</v>
      </c>
      <c r="U97">
        <v>403.73615699999999</v>
      </c>
      <c r="V97">
        <v>8.7777449999999995</v>
      </c>
      <c r="W97">
        <v>32.149360999999999</v>
      </c>
      <c r="X97">
        <v>58.030047000000003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15.832836</v>
      </c>
      <c r="AF97">
        <v>8.5554229999999993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2.2405680000000001</v>
      </c>
      <c r="AM97">
        <v>0</v>
      </c>
      <c r="AN97">
        <v>0.57174000000000003</v>
      </c>
      <c r="AO97">
        <v>0</v>
      </c>
      <c r="AP97">
        <v>3.0875300000000001</v>
      </c>
      <c r="AQ97">
        <v>30.004719999999999</v>
      </c>
      <c r="AR97">
        <v>8.5149310000000007</v>
      </c>
      <c r="AS97">
        <v>5.1876290000000003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63.63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1479.8617810000001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199.64582799999999</v>
      </c>
      <c r="L98">
        <v>115.69199999999999</v>
      </c>
      <c r="M98">
        <v>88.697199999999995</v>
      </c>
      <c r="N98">
        <v>113.88431199999999</v>
      </c>
      <c r="O98">
        <v>119.226029</v>
      </c>
      <c r="P98">
        <v>117.49968800000001</v>
      </c>
      <c r="Q98">
        <v>0</v>
      </c>
      <c r="R98">
        <v>11.5692</v>
      </c>
      <c r="S98">
        <v>0</v>
      </c>
      <c r="T98">
        <v>0</v>
      </c>
      <c r="U98">
        <v>403.73615699999999</v>
      </c>
      <c r="V98">
        <v>8.7777449999999995</v>
      </c>
      <c r="W98">
        <v>32.149360999999999</v>
      </c>
      <c r="X98">
        <v>58.030047000000003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15.832836</v>
      </c>
      <c r="AF98">
        <v>8.5554229999999993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2.2405680000000001</v>
      </c>
      <c r="AM98">
        <v>0</v>
      </c>
      <c r="AN98">
        <v>0.57174000000000003</v>
      </c>
      <c r="AO98">
        <v>0</v>
      </c>
      <c r="AP98">
        <v>3.0875300000000001</v>
      </c>
      <c r="AQ98">
        <v>30.004719999999999</v>
      </c>
      <c r="AR98">
        <v>8.5149310000000007</v>
      </c>
      <c r="AS98">
        <v>5.1876290000000003</v>
      </c>
      <c r="AT98">
        <v>18.896934999999999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1477.5485470000003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6.090106218249999</v>
      </c>
      <c r="L99">
        <f t="shared" si="2"/>
        <v>3.722355940499996</v>
      </c>
      <c r="M99">
        <f t="shared" si="2"/>
        <v>2.1287327999999968</v>
      </c>
      <c r="N99">
        <f t="shared" si="2"/>
        <v>2.7332234880000024</v>
      </c>
      <c r="O99">
        <f t="shared" si="2"/>
        <v>2.204857806500002</v>
      </c>
      <c r="P99">
        <f t="shared" si="2"/>
        <v>3.0779290992500008</v>
      </c>
      <c r="Q99">
        <f t="shared" si="2"/>
        <v>0</v>
      </c>
      <c r="R99">
        <f t="shared" si="2"/>
        <v>0.61324956174999989</v>
      </c>
      <c r="S99">
        <f t="shared" si="2"/>
        <v>0</v>
      </c>
      <c r="T99">
        <f t="shared" si="2"/>
        <v>0</v>
      </c>
      <c r="U99">
        <f t="shared" si="2"/>
        <v>9.689667767999989</v>
      </c>
      <c r="V99">
        <f t="shared" si="2"/>
        <v>0.35209722250000031</v>
      </c>
      <c r="W99">
        <f t="shared" si="2"/>
        <v>0.87770959524999992</v>
      </c>
      <c r="X99">
        <f t="shared" si="2"/>
        <v>1.7303604830000006</v>
      </c>
      <c r="Y99">
        <f t="shared" si="2"/>
        <v>0</v>
      </c>
      <c r="Z99">
        <f t="shared" si="2"/>
        <v>5.606916474999999E-2</v>
      </c>
      <c r="AA99">
        <f t="shared" si="2"/>
        <v>0.12950833325</v>
      </c>
      <c r="AB99">
        <f t="shared" si="2"/>
        <v>0.17776129999999998</v>
      </c>
      <c r="AC99">
        <f t="shared" si="2"/>
        <v>4.2014448000000003E-2</v>
      </c>
      <c r="AD99">
        <f t="shared" si="2"/>
        <v>0.12769128675000002</v>
      </c>
      <c r="AE99">
        <f t="shared" si="2"/>
        <v>0.45654105725000016</v>
      </c>
      <c r="AF99">
        <f t="shared" si="2"/>
        <v>0.27488574600000032</v>
      </c>
      <c r="AG99">
        <f t="shared" si="2"/>
        <v>0</v>
      </c>
      <c r="AH99">
        <f t="shared" si="2"/>
        <v>0.74866221374999964</v>
      </c>
      <c r="AI99">
        <f t="shared" si="2"/>
        <v>6.6735625999999978E-2</v>
      </c>
      <c r="AJ99">
        <f t="shared" si="2"/>
        <v>0</v>
      </c>
      <c r="AK99">
        <f t="shared" si="2"/>
        <v>1.2508480320000013</v>
      </c>
      <c r="AL99">
        <f t="shared" si="2"/>
        <v>0.32452392049999979</v>
      </c>
      <c r="AM99">
        <f t="shared" si="2"/>
        <v>5.7828323250000022E-2</v>
      </c>
      <c r="AN99">
        <f t="shared" si="2"/>
        <v>1.2080315499999989E-2</v>
      </c>
      <c r="AO99">
        <f t="shared" si="2"/>
        <v>0</v>
      </c>
      <c r="AP99">
        <f t="shared" si="2"/>
        <v>0.10364344599999999</v>
      </c>
      <c r="AQ99">
        <f t="shared" si="2"/>
        <v>0.51888729374999965</v>
      </c>
      <c r="AR99">
        <f t="shared" si="2"/>
        <v>0.29589385250000011</v>
      </c>
      <c r="AS99">
        <f t="shared" si="2"/>
        <v>0.24715810850000008</v>
      </c>
      <c r="AT99">
        <f t="shared" si="2"/>
        <v>0.44514626649999894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2.1614949999999982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40.717663717250005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K2" t="s">
        <v>14</v>
      </c>
      <c r="M2" t="s">
        <v>27</v>
      </c>
      <c r="N2" t="s">
        <v>28</v>
      </c>
      <c r="O2" t="s">
        <v>29</v>
      </c>
      <c r="P2" t="s">
        <v>33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20</v>
      </c>
      <c r="N7">
        <v>5.0753370000000002</v>
      </c>
      <c r="O7">
        <v>10</v>
      </c>
      <c r="P7">
        <v>5.9204100000000004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40.995747000000009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20</v>
      </c>
      <c r="N8">
        <v>10</v>
      </c>
      <c r="O8">
        <v>10</v>
      </c>
      <c r="P8">
        <v>5.9204100000000004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45.920410000000004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20</v>
      </c>
      <c r="N9">
        <v>10</v>
      </c>
      <c r="O9">
        <v>35.252699999999997</v>
      </c>
      <c r="P9">
        <v>5.9204100000000004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71.173110000000008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30</v>
      </c>
      <c r="N10">
        <v>10</v>
      </c>
      <c r="O10">
        <v>35.252699999999997</v>
      </c>
      <c r="P10">
        <v>5.9204100000000004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81.173110000000008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30</v>
      </c>
      <c r="N11">
        <v>10</v>
      </c>
      <c r="O11">
        <v>35.252699999999997</v>
      </c>
      <c r="P11">
        <v>5.9204100000000004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81.173110000000008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40</v>
      </c>
      <c r="N12">
        <v>10</v>
      </c>
      <c r="O12">
        <v>35.252699999999997</v>
      </c>
      <c r="P12">
        <v>5.9204100000000004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91.173110000000008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40</v>
      </c>
      <c r="N13">
        <v>10</v>
      </c>
      <c r="O13">
        <v>35.252699999999997</v>
      </c>
      <c r="P13">
        <v>5.9204100000000004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91.173110000000008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40</v>
      </c>
      <c r="N14">
        <v>10</v>
      </c>
      <c r="O14">
        <v>35.252699999999997</v>
      </c>
      <c r="P14">
        <v>5.9204100000000004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91.173110000000008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40</v>
      </c>
      <c r="N15">
        <v>10</v>
      </c>
      <c r="O15">
        <v>35.252699999999997</v>
      </c>
      <c r="P15">
        <v>5.9204100000000004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91.173110000000008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40</v>
      </c>
      <c r="N16">
        <v>10</v>
      </c>
      <c r="O16">
        <v>35.252699999999997</v>
      </c>
      <c r="P16">
        <v>5.9204100000000004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91.173110000000008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10</v>
      </c>
      <c r="N17">
        <v>4.0096769999999999</v>
      </c>
      <c r="O17">
        <v>35.252699999999997</v>
      </c>
      <c r="P17">
        <v>5.9204100000000004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55.182787000000005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10</v>
      </c>
      <c r="N18">
        <v>4.0096769999999999</v>
      </c>
      <c r="O18">
        <v>35.252699999999997</v>
      </c>
      <c r="P18">
        <v>5.9204100000000004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55.182787000000005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46.890410000000003</v>
      </c>
      <c r="N19">
        <v>0</v>
      </c>
      <c r="O19">
        <v>18.331403999999999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65.221813999999995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50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11.341825</v>
      </c>
      <c r="N28">
        <v>0.31565399999999999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11.657479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11.341825</v>
      </c>
      <c r="N29">
        <v>0.31565399999999999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11.657479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11.341825</v>
      </c>
      <c r="N30">
        <v>0.31565399999999999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11.657479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0.31565399999999999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0.31565399999999999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57.768363999999998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57.768363999999998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2.0652979999999999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2.0652979999999999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2.0652979999999999</v>
      </c>
      <c r="L73">
        <v>0</v>
      </c>
      <c r="M73">
        <v>2.7113999999999998</v>
      </c>
      <c r="N73">
        <v>9.8723530000000004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14.649051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2.0652979999999999</v>
      </c>
      <c r="L74">
        <v>0</v>
      </c>
      <c r="M74">
        <v>2.7113999999999998</v>
      </c>
      <c r="N74">
        <v>9.8723530000000004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14.649051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0.88376600000000005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0.88376600000000005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0.88376600000000005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0.88376600000000005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0.88376600000000005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0.88376600000000005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0.88376600000000005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0.88376600000000005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1.6874830499999993E-2</v>
      </c>
      <c r="L99">
        <f t="shared" si="2"/>
        <v>0</v>
      </c>
      <c r="M99">
        <f t="shared" si="2"/>
        <v>0.11908467124999998</v>
      </c>
      <c r="N99">
        <f t="shared" si="2"/>
        <v>3.1025503249999996E-2</v>
      </c>
      <c r="O99">
        <f t="shared" si="2"/>
        <v>9.7714600999999998E-2</v>
      </c>
      <c r="P99">
        <f t="shared" si="2"/>
        <v>1.7761230000000006E-2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0.28246083599999994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45250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159.30000000000001</v>
      </c>
      <c r="C3" s="34">
        <v>34.71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192.82</v>
      </c>
      <c r="O3">
        <v>53.03</v>
      </c>
      <c r="P3">
        <v>1.78</v>
      </c>
      <c r="Q3">
        <v>7.51</v>
      </c>
      <c r="R3" s="93">
        <v>0</v>
      </c>
      <c r="S3" s="93">
        <v>0</v>
      </c>
      <c r="T3" s="93">
        <v>0</v>
      </c>
      <c r="U3">
        <v>1.76</v>
      </c>
      <c r="V3">
        <v>0</v>
      </c>
      <c r="W3">
        <v>2.23</v>
      </c>
      <c r="X3">
        <v>62.75</v>
      </c>
      <c r="Y3">
        <v>20.9</v>
      </c>
      <c r="Z3">
        <v>20.92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19.73</v>
      </c>
      <c r="AH3">
        <v>41.52</v>
      </c>
      <c r="AI3">
        <v>41.52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159.30000000000001</v>
      </c>
      <c r="C4" s="34">
        <v>34.71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192.82</v>
      </c>
      <c r="O4">
        <v>53.03</v>
      </c>
      <c r="P4">
        <v>1.78</v>
      </c>
      <c r="Q4">
        <v>6.61</v>
      </c>
      <c r="R4" s="93">
        <v>0</v>
      </c>
      <c r="S4" s="93">
        <v>0</v>
      </c>
      <c r="T4" s="93">
        <v>0</v>
      </c>
      <c r="U4">
        <v>1.76</v>
      </c>
      <c r="V4">
        <v>0</v>
      </c>
      <c r="W4">
        <v>2.23</v>
      </c>
      <c r="X4">
        <v>62.15</v>
      </c>
      <c r="Y4">
        <v>20.71</v>
      </c>
      <c r="Z4">
        <v>20.72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18.920000000000002</v>
      </c>
      <c r="AH4">
        <v>40.93</v>
      </c>
      <c r="AI4">
        <v>40.93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159.30000000000001</v>
      </c>
      <c r="C5" s="34">
        <v>34.71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192.82</v>
      </c>
      <c r="O5">
        <v>53.03</v>
      </c>
      <c r="P5">
        <v>1.78</v>
      </c>
      <c r="Q5">
        <v>6.61</v>
      </c>
      <c r="R5" s="93">
        <v>0</v>
      </c>
      <c r="S5" s="93">
        <v>0</v>
      </c>
      <c r="T5" s="93">
        <v>0</v>
      </c>
      <c r="U5">
        <v>1.76</v>
      </c>
      <c r="V5">
        <v>0</v>
      </c>
      <c r="W5">
        <v>2.23</v>
      </c>
      <c r="X5">
        <v>61.24</v>
      </c>
      <c r="Y5">
        <v>20.41</v>
      </c>
      <c r="Z5">
        <v>20.41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18.12</v>
      </c>
      <c r="AH5">
        <v>40.24</v>
      </c>
      <c r="AI5">
        <v>40.24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159.30000000000001</v>
      </c>
      <c r="C6" s="34">
        <v>34.71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192.82</v>
      </c>
      <c r="O6">
        <v>53.03</v>
      </c>
      <c r="P6">
        <v>1.78</v>
      </c>
      <c r="Q6">
        <v>6.61</v>
      </c>
      <c r="R6" s="93">
        <v>0</v>
      </c>
      <c r="S6" s="93">
        <v>0</v>
      </c>
      <c r="T6" s="93">
        <v>0</v>
      </c>
      <c r="U6">
        <v>1.76</v>
      </c>
      <c r="V6">
        <v>0</v>
      </c>
      <c r="W6">
        <v>2.23</v>
      </c>
      <c r="X6">
        <v>60.52</v>
      </c>
      <c r="Y6">
        <v>20.18</v>
      </c>
      <c r="Z6">
        <v>20.170000000000002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17.34</v>
      </c>
      <c r="AH6">
        <v>39.700000000000003</v>
      </c>
      <c r="AI6">
        <v>39.700000000000003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104.12</v>
      </c>
      <c r="C7" s="34">
        <v>34.71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192.82</v>
      </c>
      <c r="O7">
        <v>53.03</v>
      </c>
      <c r="P7">
        <v>1.78</v>
      </c>
      <c r="Q7">
        <v>6.61</v>
      </c>
      <c r="R7" s="93">
        <v>0</v>
      </c>
      <c r="S7" s="93">
        <v>0</v>
      </c>
      <c r="T7" s="93">
        <v>0</v>
      </c>
      <c r="U7">
        <v>1.76</v>
      </c>
      <c r="V7">
        <v>0</v>
      </c>
      <c r="W7">
        <v>2.23</v>
      </c>
      <c r="X7">
        <v>60.5</v>
      </c>
      <c r="Y7">
        <v>20.16</v>
      </c>
      <c r="Z7">
        <v>20.170000000000002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16.64</v>
      </c>
      <c r="AH7">
        <v>39.159999999999997</v>
      </c>
      <c r="AI7">
        <v>39.159999999999997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104.12</v>
      </c>
      <c r="C8" s="34">
        <v>34.71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192.82</v>
      </c>
      <c r="O8">
        <v>53.03</v>
      </c>
      <c r="P8">
        <v>1.78</v>
      </c>
      <c r="Q8">
        <v>6.61</v>
      </c>
      <c r="R8" s="93">
        <v>0</v>
      </c>
      <c r="S8" s="93">
        <v>0</v>
      </c>
      <c r="T8" s="93">
        <v>0</v>
      </c>
      <c r="U8">
        <v>1.76</v>
      </c>
      <c r="V8">
        <v>0</v>
      </c>
      <c r="W8">
        <v>2.23</v>
      </c>
      <c r="X8">
        <v>60.18</v>
      </c>
      <c r="Y8">
        <v>20.05</v>
      </c>
      <c r="Z8">
        <v>20.059999999999999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16.14</v>
      </c>
      <c r="AH8">
        <v>39.28</v>
      </c>
      <c r="AI8">
        <v>39.28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104.12</v>
      </c>
      <c r="C9" s="34">
        <v>34.71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192.82</v>
      </c>
      <c r="O9">
        <v>53.03</v>
      </c>
      <c r="P9">
        <v>1.78</v>
      </c>
      <c r="Q9">
        <v>6.61</v>
      </c>
      <c r="R9" s="93">
        <v>0</v>
      </c>
      <c r="S9" s="93">
        <v>0</v>
      </c>
      <c r="T9" s="93">
        <v>0</v>
      </c>
      <c r="U9">
        <v>1.76</v>
      </c>
      <c r="V9">
        <v>0</v>
      </c>
      <c r="W9">
        <v>2.23</v>
      </c>
      <c r="X9">
        <v>59.83</v>
      </c>
      <c r="Y9">
        <v>19.940000000000001</v>
      </c>
      <c r="Z9">
        <v>19.940000000000001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15.55</v>
      </c>
      <c r="AH9">
        <v>38.979999999999997</v>
      </c>
      <c r="AI9">
        <v>38.979999999999997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104.12</v>
      </c>
      <c r="C10" s="34">
        <v>34.71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192.82</v>
      </c>
      <c r="O10">
        <v>53.03</v>
      </c>
      <c r="P10">
        <v>1.78</v>
      </c>
      <c r="Q10">
        <v>6.61</v>
      </c>
      <c r="R10" s="93">
        <v>0</v>
      </c>
      <c r="S10" s="93">
        <v>0</v>
      </c>
      <c r="T10" s="93">
        <v>0</v>
      </c>
      <c r="U10">
        <v>1.76</v>
      </c>
      <c r="V10">
        <v>0</v>
      </c>
      <c r="W10">
        <v>2.23</v>
      </c>
      <c r="X10">
        <v>59.78</v>
      </c>
      <c r="Y10">
        <v>19.920000000000002</v>
      </c>
      <c r="Z10">
        <v>19.93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10.01</v>
      </c>
      <c r="AH10">
        <v>38.61</v>
      </c>
      <c r="AI10">
        <v>38.61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130.15</v>
      </c>
      <c r="C11" s="34">
        <v>34.71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53.03</v>
      </c>
      <c r="P11">
        <v>1.71</v>
      </c>
      <c r="Q11">
        <v>6.61</v>
      </c>
      <c r="R11" s="93">
        <v>0</v>
      </c>
      <c r="S11" s="93">
        <v>0</v>
      </c>
      <c r="T11" s="93">
        <v>0</v>
      </c>
      <c r="U11">
        <v>1.76</v>
      </c>
      <c r="V11">
        <v>0</v>
      </c>
      <c r="W11">
        <v>2.23</v>
      </c>
      <c r="X11">
        <v>48.29</v>
      </c>
      <c r="Y11">
        <v>16.100000000000001</v>
      </c>
      <c r="Z11">
        <v>16.100000000000001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9.48</v>
      </c>
      <c r="AH11">
        <v>33.700000000000003</v>
      </c>
      <c r="AI11">
        <v>33.700000000000003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130.15</v>
      </c>
      <c r="C12" s="34">
        <v>34.71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53.03</v>
      </c>
      <c r="P12">
        <v>1.71</v>
      </c>
      <c r="Q12">
        <v>6.61</v>
      </c>
      <c r="R12" s="93">
        <v>0</v>
      </c>
      <c r="S12" s="93">
        <v>0</v>
      </c>
      <c r="T12" s="93">
        <v>0</v>
      </c>
      <c r="U12">
        <v>1.76</v>
      </c>
      <c r="V12">
        <v>0</v>
      </c>
      <c r="W12">
        <v>2.23</v>
      </c>
      <c r="X12">
        <v>49.57</v>
      </c>
      <c r="Y12">
        <v>16.52</v>
      </c>
      <c r="Z12">
        <v>16.52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8.9600000000000009</v>
      </c>
      <c r="AH12">
        <v>34.33</v>
      </c>
      <c r="AI12">
        <v>34.33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110.87</v>
      </c>
      <c r="C13" s="34">
        <v>33.74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53.03</v>
      </c>
      <c r="P13">
        <v>1.71</v>
      </c>
      <c r="Q13">
        <v>6.61</v>
      </c>
      <c r="R13" s="93">
        <v>0</v>
      </c>
      <c r="S13" s="93">
        <v>0</v>
      </c>
      <c r="T13" s="93">
        <v>0</v>
      </c>
      <c r="U13">
        <v>1.76</v>
      </c>
      <c r="V13">
        <v>0</v>
      </c>
      <c r="W13">
        <v>2.23</v>
      </c>
      <c r="X13">
        <v>48.81</v>
      </c>
      <c r="Y13">
        <v>16.27</v>
      </c>
      <c r="Z13">
        <v>16.27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8.6300000000000008</v>
      </c>
      <c r="AH13">
        <v>32.89</v>
      </c>
      <c r="AI13">
        <v>32.89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110.87</v>
      </c>
      <c r="C14" s="34">
        <v>33.74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53.03</v>
      </c>
      <c r="P14">
        <v>1.71</v>
      </c>
      <c r="Q14">
        <v>6.61</v>
      </c>
      <c r="R14" s="93">
        <v>0</v>
      </c>
      <c r="S14" s="93">
        <v>0</v>
      </c>
      <c r="T14" s="93">
        <v>0</v>
      </c>
      <c r="U14">
        <v>1.76</v>
      </c>
      <c r="V14">
        <v>0</v>
      </c>
      <c r="W14">
        <v>2.23</v>
      </c>
      <c r="X14">
        <v>48.13</v>
      </c>
      <c r="Y14">
        <v>16.04</v>
      </c>
      <c r="Z14">
        <v>16.05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8.23</v>
      </c>
      <c r="AH14">
        <v>33.54</v>
      </c>
      <c r="AI14">
        <v>33.54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110.87</v>
      </c>
      <c r="C15" s="34">
        <v>33.74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53.03</v>
      </c>
      <c r="P15">
        <v>1.71</v>
      </c>
      <c r="Q15">
        <v>6.61</v>
      </c>
      <c r="R15" s="93">
        <v>0</v>
      </c>
      <c r="S15" s="93">
        <v>0</v>
      </c>
      <c r="T15" s="93">
        <v>0</v>
      </c>
      <c r="U15">
        <v>1.76</v>
      </c>
      <c r="V15">
        <v>0</v>
      </c>
      <c r="W15">
        <v>2.23</v>
      </c>
      <c r="X15">
        <v>48.1</v>
      </c>
      <c r="Y15">
        <v>16.04</v>
      </c>
      <c r="Z15">
        <v>16.03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</v>
      </c>
      <c r="AH15">
        <v>34.56</v>
      </c>
      <c r="AI15">
        <v>34.56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110.87</v>
      </c>
      <c r="C16" s="34">
        <v>33.74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53.03</v>
      </c>
      <c r="P16">
        <v>1.71</v>
      </c>
      <c r="Q16">
        <v>6.61</v>
      </c>
      <c r="R16" s="93">
        <v>0</v>
      </c>
      <c r="S16" s="93">
        <v>0</v>
      </c>
      <c r="T16" s="93">
        <v>0</v>
      </c>
      <c r="U16">
        <v>1.76</v>
      </c>
      <c r="V16">
        <v>0</v>
      </c>
      <c r="W16">
        <v>2.23</v>
      </c>
      <c r="X16">
        <v>47.71</v>
      </c>
      <c r="Y16">
        <v>15.91</v>
      </c>
      <c r="Z16">
        <v>15.9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34.950000000000003</v>
      </c>
      <c r="AI16">
        <v>34.950000000000003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110.87</v>
      </c>
      <c r="C17" s="34">
        <v>33.74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192.82</v>
      </c>
      <c r="O17">
        <v>53.03</v>
      </c>
      <c r="P17">
        <v>1.71</v>
      </c>
      <c r="Q17">
        <v>6.61</v>
      </c>
      <c r="R17" s="93">
        <v>0</v>
      </c>
      <c r="S17" s="93">
        <v>0</v>
      </c>
      <c r="T17" s="93">
        <v>0</v>
      </c>
      <c r="U17">
        <v>1.76</v>
      </c>
      <c r="V17">
        <v>0</v>
      </c>
      <c r="W17">
        <v>2.23</v>
      </c>
      <c r="X17">
        <v>46.17</v>
      </c>
      <c r="Y17">
        <v>15.39</v>
      </c>
      <c r="Z17">
        <v>15.39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35.35</v>
      </c>
      <c r="AI17">
        <v>35.35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110.87</v>
      </c>
      <c r="C18" s="34">
        <v>33.74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192.82</v>
      </c>
      <c r="O18">
        <v>53.03</v>
      </c>
      <c r="P18">
        <v>1.71</v>
      </c>
      <c r="Q18">
        <v>10.08</v>
      </c>
      <c r="R18" s="93">
        <v>0</v>
      </c>
      <c r="S18" s="93">
        <v>0</v>
      </c>
      <c r="T18" s="93">
        <v>0</v>
      </c>
      <c r="U18">
        <v>1.76</v>
      </c>
      <c r="V18">
        <v>0</v>
      </c>
      <c r="W18">
        <v>2.23</v>
      </c>
      <c r="X18">
        <v>45.21</v>
      </c>
      <c r="Y18">
        <v>15.06</v>
      </c>
      <c r="Z18">
        <v>15.07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35.6</v>
      </c>
      <c r="AI18">
        <v>35.6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110.87</v>
      </c>
      <c r="C19" s="34">
        <v>33.74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192.82</v>
      </c>
      <c r="O19">
        <v>53.03</v>
      </c>
      <c r="P19">
        <v>1.63</v>
      </c>
      <c r="Q19">
        <v>10.28</v>
      </c>
      <c r="R19" s="93">
        <v>0</v>
      </c>
      <c r="S19" s="93">
        <v>0</v>
      </c>
      <c r="T19" s="93">
        <v>0</v>
      </c>
      <c r="U19">
        <v>1.76</v>
      </c>
      <c r="V19">
        <v>0</v>
      </c>
      <c r="W19">
        <v>2.23</v>
      </c>
      <c r="X19">
        <v>44.7</v>
      </c>
      <c r="Y19">
        <v>14.9</v>
      </c>
      <c r="Z19">
        <v>14.9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8.77</v>
      </c>
      <c r="AH19">
        <v>34.92</v>
      </c>
      <c r="AI19">
        <v>34.92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139.79</v>
      </c>
      <c r="C20" s="34">
        <v>33.74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192.82</v>
      </c>
      <c r="O20">
        <v>53.03</v>
      </c>
      <c r="P20">
        <v>1.63</v>
      </c>
      <c r="Q20">
        <v>10.52</v>
      </c>
      <c r="R20" s="93">
        <v>0</v>
      </c>
      <c r="S20" s="93">
        <v>0</v>
      </c>
      <c r="T20" s="93">
        <v>0</v>
      </c>
      <c r="U20">
        <v>1.76</v>
      </c>
      <c r="V20">
        <v>0</v>
      </c>
      <c r="W20">
        <v>2.23</v>
      </c>
      <c r="X20">
        <v>44.33</v>
      </c>
      <c r="Y20">
        <v>14.76</v>
      </c>
      <c r="Z20">
        <v>14.78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8.66</v>
      </c>
      <c r="AH20">
        <v>29.33</v>
      </c>
      <c r="AI20">
        <v>29.33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139.79</v>
      </c>
      <c r="C21" s="34">
        <v>33.74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192.82</v>
      </c>
      <c r="O21">
        <v>53.03</v>
      </c>
      <c r="P21">
        <v>1.63</v>
      </c>
      <c r="Q21">
        <v>10.72</v>
      </c>
      <c r="R21" s="93">
        <v>0</v>
      </c>
      <c r="S21" s="93">
        <v>0</v>
      </c>
      <c r="T21" s="93">
        <v>0</v>
      </c>
      <c r="U21">
        <v>1.76</v>
      </c>
      <c r="V21">
        <v>0</v>
      </c>
      <c r="W21">
        <v>2.23</v>
      </c>
      <c r="X21">
        <v>43.67</v>
      </c>
      <c r="Y21">
        <v>14.56</v>
      </c>
      <c r="Z21">
        <v>14.55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8.5500000000000007</v>
      </c>
      <c r="AH21">
        <v>29.33</v>
      </c>
      <c r="AI21">
        <v>29.33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139.79</v>
      </c>
      <c r="C22" s="34">
        <v>33.74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192.82</v>
      </c>
      <c r="O22">
        <v>53.03</v>
      </c>
      <c r="P22">
        <v>1.63</v>
      </c>
      <c r="Q22">
        <v>8.07</v>
      </c>
      <c r="R22" s="93">
        <v>0</v>
      </c>
      <c r="S22" s="93">
        <v>0</v>
      </c>
      <c r="T22" s="93">
        <v>0</v>
      </c>
      <c r="U22">
        <v>1.76</v>
      </c>
      <c r="V22">
        <v>0</v>
      </c>
      <c r="W22">
        <v>2.23</v>
      </c>
      <c r="X22">
        <v>43.01</v>
      </c>
      <c r="Y22">
        <v>14.32</v>
      </c>
      <c r="Z22">
        <v>14.34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8.44</v>
      </c>
      <c r="AH22">
        <v>29.33</v>
      </c>
      <c r="AI22">
        <v>29.33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188</v>
      </c>
      <c r="C23" s="34">
        <v>57.48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231.38</v>
      </c>
      <c r="O23">
        <v>53.03</v>
      </c>
      <c r="P23">
        <v>1.63</v>
      </c>
      <c r="Q23">
        <v>8.24</v>
      </c>
      <c r="R23" s="93">
        <v>0</v>
      </c>
      <c r="S23" s="93">
        <v>0</v>
      </c>
      <c r="T23" s="93">
        <v>0</v>
      </c>
      <c r="U23">
        <v>1.69</v>
      </c>
      <c r="V23">
        <v>0</v>
      </c>
      <c r="W23">
        <v>2.23</v>
      </c>
      <c r="X23">
        <v>42.35</v>
      </c>
      <c r="Y23">
        <v>14.12</v>
      </c>
      <c r="Z23">
        <v>14.11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8.34</v>
      </c>
      <c r="AH23">
        <v>29.33</v>
      </c>
      <c r="AI23">
        <v>29.33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216.92</v>
      </c>
      <c r="C24" s="34">
        <v>57.48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271.14999999999998</v>
      </c>
      <c r="O24">
        <v>53.03</v>
      </c>
      <c r="P24">
        <v>1.63</v>
      </c>
      <c r="Q24">
        <v>8.32</v>
      </c>
      <c r="R24" s="93">
        <v>0</v>
      </c>
      <c r="S24" s="93">
        <v>0</v>
      </c>
      <c r="T24" s="93">
        <v>0</v>
      </c>
      <c r="U24">
        <v>1.69</v>
      </c>
      <c r="V24">
        <v>0</v>
      </c>
      <c r="W24">
        <v>2.23</v>
      </c>
      <c r="X24">
        <v>31.26</v>
      </c>
      <c r="Y24">
        <v>10.43</v>
      </c>
      <c r="Z24">
        <v>10.42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8.23</v>
      </c>
      <c r="AH24">
        <v>29.33</v>
      </c>
      <c r="AI24">
        <v>29.33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232.04</v>
      </c>
      <c r="C25" s="34">
        <v>57.48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271.14999999999998</v>
      </c>
      <c r="O25">
        <v>53.03</v>
      </c>
      <c r="P25">
        <v>1.63</v>
      </c>
      <c r="Q25">
        <v>8.5500000000000007</v>
      </c>
      <c r="R25" s="93">
        <v>0</v>
      </c>
      <c r="S25" s="93">
        <v>0</v>
      </c>
      <c r="T25" s="93">
        <v>0</v>
      </c>
      <c r="U25">
        <v>1.69</v>
      </c>
      <c r="V25">
        <v>0</v>
      </c>
      <c r="W25">
        <v>2.23</v>
      </c>
      <c r="X25">
        <v>30.77</v>
      </c>
      <c r="Y25">
        <v>10.25</v>
      </c>
      <c r="Z25">
        <v>10.26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8.1199999999999992</v>
      </c>
      <c r="AH25">
        <v>29.33</v>
      </c>
      <c r="AI25">
        <v>29.33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256.14</v>
      </c>
      <c r="C26" s="34">
        <v>57.48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71.73</v>
      </c>
      <c r="N26">
        <v>271.14999999999998</v>
      </c>
      <c r="O26">
        <v>53.03</v>
      </c>
      <c r="P26">
        <v>1.63</v>
      </c>
      <c r="Q26">
        <v>7.21</v>
      </c>
      <c r="R26" s="93">
        <v>0</v>
      </c>
      <c r="S26" s="93">
        <v>0</v>
      </c>
      <c r="T26" s="93">
        <v>0</v>
      </c>
      <c r="U26">
        <v>1.69</v>
      </c>
      <c r="V26">
        <v>0</v>
      </c>
      <c r="W26">
        <v>2.23</v>
      </c>
      <c r="X26">
        <v>30.28</v>
      </c>
      <c r="Y26">
        <v>10.09</v>
      </c>
      <c r="Z26">
        <v>10.09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8.01</v>
      </c>
      <c r="AH26">
        <v>28.89</v>
      </c>
      <c r="AI26">
        <v>28.89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256.14</v>
      </c>
      <c r="C27" s="34">
        <v>82.46</v>
      </c>
      <c r="D27" s="93">
        <f t="shared" si="0"/>
        <v>0.16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96.41</v>
      </c>
      <c r="N27">
        <v>271.14999999999998</v>
      </c>
      <c r="O27">
        <v>51.13</v>
      </c>
      <c r="P27">
        <v>1.63</v>
      </c>
      <c r="Q27">
        <v>7.21</v>
      </c>
      <c r="R27" s="93">
        <v>0.16</v>
      </c>
      <c r="S27" s="93">
        <v>0</v>
      </c>
      <c r="T27" s="93">
        <v>0</v>
      </c>
      <c r="U27">
        <v>1.69</v>
      </c>
      <c r="V27">
        <v>0</v>
      </c>
      <c r="W27">
        <v>2.23</v>
      </c>
      <c r="X27">
        <v>29.78</v>
      </c>
      <c r="Y27">
        <v>9.92</v>
      </c>
      <c r="Z27">
        <v>9.93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7.9</v>
      </c>
      <c r="AH27">
        <v>28.44</v>
      </c>
      <c r="AI27">
        <v>28.44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256.14</v>
      </c>
      <c r="C28" s="34">
        <v>82.46</v>
      </c>
      <c r="D28" s="93">
        <f t="shared" si="0"/>
        <v>3.3600000000000003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71.73</v>
      </c>
      <c r="N28">
        <v>271.14999999999998</v>
      </c>
      <c r="O28">
        <v>51.13</v>
      </c>
      <c r="P28">
        <v>1.55</v>
      </c>
      <c r="Q28">
        <v>7.21</v>
      </c>
      <c r="R28" s="93">
        <v>0.32</v>
      </c>
      <c r="S28" s="93">
        <v>1</v>
      </c>
      <c r="T28" s="93">
        <v>2.04</v>
      </c>
      <c r="U28">
        <v>1.69</v>
      </c>
      <c r="V28">
        <v>0</v>
      </c>
      <c r="W28">
        <v>2.23</v>
      </c>
      <c r="X28">
        <v>29.28</v>
      </c>
      <c r="Y28">
        <v>9.77</v>
      </c>
      <c r="Z28">
        <v>9.76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7.79</v>
      </c>
      <c r="AH28">
        <v>28.15</v>
      </c>
      <c r="AI28">
        <v>28.15</v>
      </c>
      <c r="AJ28">
        <v>25.07</v>
      </c>
      <c r="AK28">
        <v>0</v>
      </c>
      <c r="AL28">
        <v>0</v>
      </c>
    </row>
    <row r="29" spans="1:38">
      <c r="A29" t="s">
        <v>71</v>
      </c>
      <c r="B29" s="34">
        <v>256.14</v>
      </c>
      <c r="C29" s="34">
        <v>82.46</v>
      </c>
      <c r="D29" s="93">
        <f t="shared" si="0"/>
        <v>12.48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71.73</v>
      </c>
      <c r="N29">
        <v>271.14999999999998</v>
      </c>
      <c r="O29">
        <v>100.98</v>
      </c>
      <c r="P29">
        <v>1.55</v>
      </c>
      <c r="Q29">
        <v>7.21</v>
      </c>
      <c r="R29" s="93">
        <v>3.63</v>
      </c>
      <c r="S29" s="93">
        <v>3</v>
      </c>
      <c r="T29" s="93">
        <v>5.85</v>
      </c>
      <c r="U29">
        <v>1.69</v>
      </c>
      <c r="V29">
        <v>0.11672399999999999</v>
      </c>
      <c r="W29">
        <v>2.23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7.67</v>
      </c>
      <c r="AH29">
        <v>27.54</v>
      </c>
      <c r="AI29">
        <v>27.54</v>
      </c>
      <c r="AJ29">
        <v>25.07</v>
      </c>
      <c r="AK29">
        <v>0</v>
      </c>
      <c r="AL29">
        <v>0</v>
      </c>
    </row>
    <row r="30" spans="1:38">
      <c r="A30" t="s">
        <v>72</v>
      </c>
      <c r="B30" s="34">
        <v>256.14</v>
      </c>
      <c r="C30" s="34">
        <v>82.46</v>
      </c>
      <c r="D30" s="93">
        <f t="shared" si="0"/>
        <v>32.17</v>
      </c>
      <c r="E30" s="34">
        <v>0</v>
      </c>
      <c r="F30" s="34"/>
      <c r="G30" s="34"/>
      <c r="H30" s="34"/>
      <c r="I30" s="34"/>
      <c r="J30" s="37">
        <v>0.01</v>
      </c>
      <c r="K30" s="37">
        <v>0.01</v>
      </c>
      <c r="L30" s="37">
        <v>0.01</v>
      </c>
      <c r="M30">
        <v>96.41</v>
      </c>
      <c r="N30">
        <v>271.14999999999998</v>
      </c>
      <c r="O30">
        <v>100.98</v>
      </c>
      <c r="P30">
        <v>1.55</v>
      </c>
      <c r="Q30">
        <v>7.21</v>
      </c>
      <c r="R30" s="93">
        <v>9.1300000000000008</v>
      </c>
      <c r="S30" s="93">
        <v>10</v>
      </c>
      <c r="T30" s="93">
        <v>13.04</v>
      </c>
      <c r="U30">
        <v>1.69</v>
      </c>
      <c r="V30">
        <v>4.3090609999999998</v>
      </c>
      <c r="W30">
        <v>2.23</v>
      </c>
      <c r="X30">
        <v>22</v>
      </c>
      <c r="Y30">
        <v>7.34</v>
      </c>
      <c r="Z30">
        <v>7.33</v>
      </c>
      <c r="AA30">
        <v>0.39</v>
      </c>
      <c r="AB30">
        <v>0.08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26.89</v>
      </c>
      <c r="AI30">
        <v>26.89</v>
      </c>
      <c r="AJ30">
        <v>24.1</v>
      </c>
      <c r="AK30">
        <v>3.5</v>
      </c>
      <c r="AL30">
        <v>1.5</v>
      </c>
    </row>
    <row r="31" spans="1:38">
      <c r="A31" t="s">
        <v>73</v>
      </c>
      <c r="B31" s="34">
        <v>256.14</v>
      </c>
      <c r="C31" s="34">
        <v>82.46</v>
      </c>
      <c r="D31" s="93">
        <f t="shared" si="0"/>
        <v>56.78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118.01</v>
      </c>
      <c r="N31">
        <v>271.14999999999998</v>
      </c>
      <c r="O31">
        <v>100.98</v>
      </c>
      <c r="P31">
        <v>1.55</v>
      </c>
      <c r="Q31">
        <v>7.21</v>
      </c>
      <c r="R31" s="93">
        <v>17.47</v>
      </c>
      <c r="S31" s="93">
        <v>17</v>
      </c>
      <c r="T31" s="93">
        <v>22.31</v>
      </c>
      <c r="U31">
        <v>1.69</v>
      </c>
      <c r="V31">
        <v>14.220874</v>
      </c>
      <c r="W31">
        <v>2.1800000000000002</v>
      </c>
      <c r="X31">
        <v>22</v>
      </c>
      <c r="Y31">
        <v>7.34</v>
      </c>
      <c r="Z31">
        <v>7.33</v>
      </c>
      <c r="AA31">
        <v>2.74</v>
      </c>
      <c r="AB31">
        <v>0.55000000000000004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26.23</v>
      </c>
      <c r="AI31">
        <v>26.23</v>
      </c>
      <c r="AJ31">
        <v>23.14</v>
      </c>
      <c r="AK31">
        <v>7</v>
      </c>
      <c r="AL31">
        <v>3</v>
      </c>
    </row>
    <row r="32" spans="1:38">
      <c r="A32" t="s">
        <v>74</v>
      </c>
      <c r="B32" s="34">
        <v>256.14</v>
      </c>
      <c r="C32" s="34">
        <v>82.46</v>
      </c>
      <c r="D32" s="93">
        <f t="shared" si="0"/>
        <v>82.5</v>
      </c>
      <c r="E32" s="34">
        <v>0</v>
      </c>
      <c r="F32" s="34"/>
      <c r="G32" s="34"/>
      <c r="H32" s="34"/>
      <c r="I32" s="34"/>
      <c r="J32" s="37">
        <v>0.18</v>
      </c>
      <c r="K32" s="37">
        <v>0.18</v>
      </c>
      <c r="L32" s="37">
        <v>0.18</v>
      </c>
      <c r="M32">
        <v>118.01</v>
      </c>
      <c r="N32">
        <v>271.14999999999998</v>
      </c>
      <c r="O32">
        <v>100.98</v>
      </c>
      <c r="P32">
        <v>1.55</v>
      </c>
      <c r="Q32">
        <v>7.21</v>
      </c>
      <c r="R32" s="93">
        <v>27.21</v>
      </c>
      <c r="S32" s="93">
        <v>27</v>
      </c>
      <c r="T32" s="93">
        <v>28.29</v>
      </c>
      <c r="U32">
        <v>1.69</v>
      </c>
      <c r="V32">
        <v>23.908965999999999</v>
      </c>
      <c r="W32">
        <v>2.1800000000000002</v>
      </c>
      <c r="X32">
        <v>22</v>
      </c>
      <c r="Y32">
        <v>7.34</v>
      </c>
      <c r="Z32">
        <v>7.33</v>
      </c>
      <c r="AA32">
        <v>4.2699999999999996</v>
      </c>
      <c r="AB32">
        <v>0.85</v>
      </c>
      <c r="AC32">
        <v>0.28000000000000003</v>
      </c>
      <c r="AD32">
        <v>5</v>
      </c>
      <c r="AE32">
        <v>1</v>
      </c>
      <c r="AF32">
        <v>1</v>
      </c>
      <c r="AG32">
        <v>6.66</v>
      </c>
      <c r="AH32">
        <v>26.19</v>
      </c>
      <c r="AI32">
        <v>26.19</v>
      </c>
      <c r="AJ32">
        <v>23.14</v>
      </c>
      <c r="AK32">
        <v>11</v>
      </c>
      <c r="AL32">
        <v>4</v>
      </c>
    </row>
    <row r="33" spans="1:38">
      <c r="A33" t="s">
        <v>75</v>
      </c>
      <c r="B33" s="34">
        <v>256.14</v>
      </c>
      <c r="C33" s="34">
        <v>82.46</v>
      </c>
      <c r="D33" s="93">
        <f t="shared" si="0"/>
        <v>87</v>
      </c>
      <c r="E33" s="34">
        <v>0</v>
      </c>
      <c r="F33" s="34"/>
      <c r="G33" s="34"/>
      <c r="H33" s="34"/>
      <c r="I33" s="34"/>
      <c r="J33" s="37">
        <v>0.63</v>
      </c>
      <c r="K33" s="37">
        <v>0.63</v>
      </c>
      <c r="L33" s="37">
        <v>0.64</v>
      </c>
      <c r="M33">
        <v>118.01</v>
      </c>
      <c r="N33">
        <v>271.14999999999998</v>
      </c>
      <c r="O33">
        <v>100.98</v>
      </c>
      <c r="P33">
        <v>1.55</v>
      </c>
      <c r="Q33">
        <v>7.21</v>
      </c>
      <c r="R33" s="93">
        <v>29</v>
      </c>
      <c r="S33" s="93">
        <v>29</v>
      </c>
      <c r="T33" s="93">
        <v>29</v>
      </c>
      <c r="U33">
        <v>1.69</v>
      </c>
      <c r="V33">
        <v>33.188524000000001</v>
      </c>
      <c r="W33">
        <v>2.1800000000000002</v>
      </c>
      <c r="X33">
        <v>22</v>
      </c>
      <c r="Y33">
        <v>7.34</v>
      </c>
      <c r="Z33">
        <v>7.33</v>
      </c>
      <c r="AA33">
        <v>11.63</v>
      </c>
      <c r="AB33">
        <v>2.3199999999999998</v>
      </c>
      <c r="AC33">
        <v>1.42</v>
      </c>
      <c r="AD33">
        <v>9</v>
      </c>
      <c r="AE33">
        <v>5</v>
      </c>
      <c r="AF33">
        <v>3</v>
      </c>
      <c r="AG33">
        <v>6.66</v>
      </c>
      <c r="AH33">
        <v>26.67</v>
      </c>
      <c r="AI33">
        <v>26.67</v>
      </c>
      <c r="AJ33">
        <v>23.14</v>
      </c>
      <c r="AK33">
        <v>14</v>
      </c>
      <c r="AL33">
        <v>6</v>
      </c>
    </row>
    <row r="34" spans="1:38">
      <c r="A34" t="s">
        <v>76</v>
      </c>
      <c r="B34" s="34">
        <v>256.14</v>
      </c>
      <c r="C34" s="34">
        <v>82.46</v>
      </c>
      <c r="D34" s="93">
        <f t="shared" si="0"/>
        <v>87</v>
      </c>
      <c r="E34" s="34">
        <v>0</v>
      </c>
      <c r="F34" s="34"/>
      <c r="G34" s="34"/>
      <c r="H34" s="34"/>
      <c r="I34" s="34"/>
      <c r="J34" s="37">
        <v>1.17</v>
      </c>
      <c r="K34" s="37">
        <v>1.17</v>
      </c>
      <c r="L34" s="37">
        <v>1.19</v>
      </c>
      <c r="M34">
        <v>118.01</v>
      </c>
      <c r="N34">
        <v>271.14999999999998</v>
      </c>
      <c r="O34">
        <v>100.98</v>
      </c>
      <c r="P34">
        <v>1.55</v>
      </c>
      <c r="Q34">
        <v>7.21</v>
      </c>
      <c r="R34" s="93">
        <v>29</v>
      </c>
      <c r="S34" s="93">
        <v>29</v>
      </c>
      <c r="T34" s="93">
        <v>29</v>
      </c>
      <c r="U34">
        <v>1.69</v>
      </c>
      <c r="V34">
        <v>43.304603999999998</v>
      </c>
      <c r="W34">
        <v>2.1800000000000002</v>
      </c>
      <c r="X34">
        <v>22</v>
      </c>
      <c r="Y34">
        <v>7.34</v>
      </c>
      <c r="Z34">
        <v>7.33</v>
      </c>
      <c r="AA34">
        <v>22.58</v>
      </c>
      <c r="AB34">
        <v>4.5199999999999996</v>
      </c>
      <c r="AC34">
        <v>7.07</v>
      </c>
      <c r="AD34">
        <v>12</v>
      </c>
      <c r="AE34">
        <v>10</v>
      </c>
      <c r="AF34">
        <v>5</v>
      </c>
      <c r="AG34">
        <v>6.66</v>
      </c>
      <c r="AH34">
        <v>25.75</v>
      </c>
      <c r="AI34">
        <v>25.75</v>
      </c>
      <c r="AJ34">
        <v>23.14</v>
      </c>
      <c r="AK34">
        <v>22</v>
      </c>
      <c r="AL34">
        <v>10</v>
      </c>
    </row>
    <row r="35" spans="1:38">
      <c r="A35" t="s">
        <v>77</v>
      </c>
      <c r="B35" s="34">
        <v>256.14</v>
      </c>
      <c r="C35" s="34">
        <v>82.46</v>
      </c>
      <c r="D35" s="93">
        <f t="shared" si="0"/>
        <v>88</v>
      </c>
      <c r="E35" s="34">
        <v>0</v>
      </c>
      <c r="F35" s="34"/>
      <c r="G35" s="34"/>
      <c r="H35" s="34"/>
      <c r="I35" s="34"/>
      <c r="J35" s="37">
        <v>1.94</v>
      </c>
      <c r="K35" s="37">
        <v>1.94</v>
      </c>
      <c r="L35" s="37">
        <v>1.99</v>
      </c>
      <c r="M35">
        <v>118.01</v>
      </c>
      <c r="N35">
        <v>271.14999999999998</v>
      </c>
      <c r="O35">
        <v>100.98</v>
      </c>
      <c r="P35">
        <v>1.55</v>
      </c>
      <c r="Q35">
        <v>7.21</v>
      </c>
      <c r="R35" s="93">
        <v>29.33</v>
      </c>
      <c r="S35" s="93">
        <v>29.34</v>
      </c>
      <c r="T35" s="93">
        <v>29.33</v>
      </c>
      <c r="U35">
        <v>1.69</v>
      </c>
      <c r="V35">
        <v>53.994577</v>
      </c>
      <c r="W35">
        <v>2.1800000000000002</v>
      </c>
      <c r="X35">
        <v>22</v>
      </c>
      <c r="Y35">
        <v>7.34</v>
      </c>
      <c r="Z35">
        <v>7.33</v>
      </c>
      <c r="AA35">
        <v>36</v>
      </c>
      <c r="AB35">
        <v>7.2</v>
      </c>
      <c r="AC35">
        <v>13.62</v>
      </c>
      <c r="AD35">
        <v>7.93</v>
      </c>
      <c r="AE35">
        <v>15</v>
      </c>
      <c r="AF35">
        <v>8</v>
      </c>
      <c r="AG35">
        <v>6.66</v>
      </c>
      <c r="AH35">
        <v>25.66</v>
      </c>
      <c r="AI35">
        <v>25.66</v>
      </c>
      <c r="AJ35">
        <v>23.14</v>
      </c>
      <c r="AK35">
        <v>35</v>
      </c>
      <c r="AL35">
        <v>15</v>
      </c>
    </row>
    <row r="36" spans="1:38">
      <c r="A36" t="s">
        <v>78</v>
      </c>
      <c r="B36" s="34">
        <v>256.14</v>
      </c>
      <c r="C36" s="34">
        <v>82.46</v>
      </c>
      <c r="D36" s="93">
        <f t="shared" si="0"/>
        <v>88.5</v>
      </c>
      <c r="E36" s="34">
        <v>0</v>
      </c>
      <c r="F36" s="34"/>
      <c r="G36" s="34"/>
      <c r="H36" s="34"/>
      <c r="I36" s="34"/>
      <c r="J36" s="37">
        <v>2.9</v>
      </c>
      <c r="K36" s="37">
        <v>2.9</v>
      </c>
      <c r="L36" s="37">
        <v>2.98</v>
      </c>
      <c r="M36">
        <v>118.01</v>
      </c>
      <c r="N36">
        <v>271.14999999999998</v>
      </c>
      <c r="O36">
        <v>100.98</v>
      </c>
      <c r="P36">
        <v>1.55</v>
      </c>
      <c r="Q36">
        <v>7.21</v>
      </c>
      <c r="R36" s="93">
        <v>29.5</v>
      </c>
      <c r="S36" s="93">
        <v>29.5</v>
      </c>
      <c r="T36" s="93">
        <v>29.5</v>
      </c>
      <c r="U36">
        <v>1.69</v>
      </c>
      <c r="V36">
        <v>64.733185000000006</v>
      </c>
      <c r="W36">
        <v>2.1800000000000002</v>
      </c>
      <c r="X36">
        <v>30.06</v>
      </c>
      <c r="Y36">
        <v>10.01</v>
      </c>
      <c r="Z36">
        <v>10.02</v>
      </c>
      <c r="AA36">
        <v>51.64</v>
      </c>
      <c r="AB36">
        <v>10.33</v>
      </c>
      <c r="AC36">
        <v>20.16</v>
      </c>
      <c r="AD36">
        <v>12.17</v>
      </c>
      <c r="AE36">
        <v>21</v>
      </c>
      <c r="AF36">
        <v>11</v>
      </c>
      <c r="AG36">
        <v>6.66</v>
      </c>
      <c r="AH36">
        <v>24.08</v>
      </c>
      <c r="AI36">
        <v>24.08</v>
      </c>
      <c r="AJ36">
        <v>23.14</v>
      </c>
      <c r="AK36">
        <v>49</v>
      </c>
      <c r="AL36">
        <v>21</v>
      </c>
    </row>
    <row r="37" spans="1:38">
      <c r="A37" t="s">
        <v>79</v>
      </c>
      <c r="B37" s="34">
        <v>256.14</v>
      </c>
      <c r="C37" s="34">
        <v>82.46</v>
      </c>
      <c r="D37" s="93">
        <f t="shared" si="0"/>
        <v>92.5</v>
      </c>
      <c r="E37" s="34">
        <v>0</v>
      </c>
      <c r="F37" s="34"/>
      <c r="G37" s="34"/>
      <c r="H37" s="34"/>
      <c r="I37" s="34"/>
      <c r="J37" s="37">
        <v>3.95</v>
      </c>
      <c r="K37" s="37">
        <v>3.95</v>
      </c>
      <c r="L37" s="37">
        <v>4.0599999999999996</v>
      </c>
      <c r="M37">
        <v>106.05</v>
      </c>
      <c r="N37">
        <v>271.14999999999998</v>
      </c>
      <c r="O37">
        <v>100.98</v>
      </c>
      <c r="P37">
        <v>1.55</v>
      </c>
      <c r="Q37">
        <v>7.21</v>
      </c>
      <c r="R37" s="93">
        <v>30.83</v>
      </c>
      <c r="S37" s="93">
        <v>30.84</v>
      </c>
      <c r="T37" s="93">
        <v>30.83</v>
      </c>
      <c r="U37">
        <v>1.69</v>
      </c>
      <c r="V37">
        <v>74.781176000000002</v>
      </c>
      <c r="W37">
        <v>2.1800000000000002</v>
      </c>
      <c r="X37">
        <v>29.49</v>
      </c>
      <c r="Y37">
        <v>9.83</v>
      </c>
      <c r="Z37">
        <v>9.83</v>
      </c>
      <c r="AA37">
        <v>67.69</v>
      </c>
      <c r="AB37">
        <v>13.54</v>
      </c>
      <c r="AC37">
        <v>26.71</v>
      </c>
      <c r="AD37">
        <v>15.24</v>
      </c>
      <c r="AE37">
        <v>28</v>
      </c>
      <c r="AF37">
        <v>14</v>
      </c>
      <c r="AG37">
        <v>6.66</v>
      </c>
      <c r="AH37">
        <v>31.99</v>
      </c>
      <c r="AI37">
        <v>31.99</v>
      </c>
      <c r="AJ37">
        <v>23.14</v>
      </c>
      <c r="AK37">
        <v>67</v>
      </c>
      <c r="AL37">
        <v>28</v>
      </c>
    </row>
    <row r="38" spans="1:38">
      <c r="A38" t="s">
        <v>80</v>
      </c>
      <c r="B38" s="34">
        <v>256.14</v>
      </c>
      <c r="C38" s="34">
        <v>82.46</v>
      </c>
      <c r="D38" s="93">
        <f t="shared" si="0"/>
        <v>92.5</v>
      </c>
      <c r="E38" s="34">
        <v>0</v>
      </c>
      <c r="F38" s="34"/>
      <c r="G38" s="34"/>
      <c r="H38" s="34"/>
      <c r="I38" s="34"/>
      <c r="J38" s="37">
        <v>5.0999999999999996</v>
      </c>
      <c r="K38" s="37">
        <v>5.0999999999999996</v>
      </c>
      <c r="L38" s="37">
        <v>5.23</v>
      </c>
      <c r="M38">
        <v>106.05</v>
      </c>
      <c r="N38">
        <v>271.14999999999998</v>
      </c>
      <c r="O38">
        <v>100.98</v>
      </c>
      <c r="P38">
        <v>1.55</v>
      </c>
      <c r="Q38">
        <v>7.21</v>
      </c>
      <c r="R38" s="93">
        <v>30.83</v>
      </c>
      <c r="S38" s="93">
        <v>30.84</v>
      </c>
      <c r="T38" s="93">
        <v>30.83</v>
      </c>
      <c r="U38">
        <v>1.69</v>
      </c>
      <c r="V38">
        <v>84.012099000000006</v>
      </c>
      <c r="W38">
        <v>2.1800000000000002</v>
      </c>
      <c r="X38">
        <v>36.020000000000003</v>
      </c>
      <c r="Y38">
        <v>12</v>
      </c>
      <c r="Z38">
        <v>12.01</v>
      </c>
      <c r="AA38">
        <v>84.78</v>
      </c>
      <c r="AB38">
        <v>16.95</v>
      </c>
      <c r="AC38">
        <v>32.619999999999997</v>
      </c>
      <c r="AD38">
        <v>18.53</v>
      </c>
      <c r="AE38">
        <v>35</v>
      </c>
      <c r="AF38">
        <v>17</v>
      </c>
      <c r="AG38">
        <v>6.66</v>
      </c>
      <c r="AH38">
        <v>31.22</v>
      </c>
      <c r="AI38">
        <v>31.22</v>
      </c>
      <c r="AJ38">
        <v>23.14</v>
      </c>
      <c r="AK38">
        <v>81</v>
      </c>
      <c r="AL38">
        <v>34</v>
      </c>
    </row>
    <row r="39" spans="1:38">
      <c r="A39" t="s">
        <v>81</v>
      </c>
      <c r="B39" s="34">
        <v>256.14</v>
      </c>
      <c r="C39" s="34">
        <v>82.46</v>
      </c>
      <c r="D39" s="93">
        <f t="shared" si="0"/>
        <v>92.5</v>
      </c>
      <c r="E39" s="34">
        <v>0</v>
      </c>
      <c r="F39" s="34"/>
      <c r="G39" s="34"/>
      <c r="H39" s="34"/>
      <c r="I39" s="34"/>
      <c r="J39" s="37">
        <v>6.09</v>
      </c>
      <c r="K39" s="37">
        <v>6.09</v>
      </c>
      <c r="L39" s="37">
        <v>6.25</v>
      </c>
      <c r="M39">
        <v>106.05</v>
      </c>
      <c r="N39">
        <v>271.14999999999998</v>
      </c>
      <c r="O39">
        <v>100.98</v>
      </c>
      <c r="P39">
        <v>1.55</v>
      </c>
      <c r="Q39">
        <v>7.21</v>
      </c>
      <c r="R39" s="93">
        <v>30.83</v>
      </c>
      <c r="S39" s="93">
        <v>30.84</v>
      </c>
      <c r="T39" s="93">
        <v>30.83</v>
      </c>
      <c r="U39">
        <v>1.69</v>
      </c>
      <c r="V39">
        <v>79.810034999999999</v>
      </c>
      <c r="W39">
        <v>2.1800000000000002</v>
      </c>
      <c r="X39">
        <v>35.42</v>
      </c>
      <c r="Y39">
        <v>11.81</v>
      </c>
      <c r="Z39">
        <v>11.81</v>
      </c>
      <c r="AA39">
        <v>103.14</v>
      </c>
      <c r="AB39">
        <v>20.63</v>
      </c>
      <c r="AC39">
        <v>38.68</v>
      </c>
      <c r="AD39">
        <v>21.98</v>
      </c>
      <c r="AE39">
        <v>42</v>
      </c>
      <c r="AF39">
        <v>21</v>
      </c>
      <c r="AG39">
        <v>6.66</v>
      </c>
      <c r="AH39">
        <v>30.55</v>
      </c>
      <c r="AI39">
        <v>30.55</v>
      </c>
      <c r="AJ39">
        <v>23.14</v>
      </c>
      <c r="AK39">
        <v>89</v>
      </c>
      <c r="AL39">
        <v>38</v>
      </c>
    </row>
    <row r="40" spans="1:38">
      <c r="A40" t="s">
        <v>82</v>
      </c>
      <c r="B40" s="34">
        <v>256.14</v>
      </c>
      <c r="C40" s="34">
        <v>82.46</v>
      </c>
      <c r="D40" s="93">
        <f t="shared" si="0"/>
        <v>92.5</v>
      </c>
      <c r="E40" s="34">
        <v>0</v>
      </c>
      <c r="F40" s="34"/>
      <c r="G40" s="34"/>
      <c r="H40" s="34"/>
      <c r="I40" s="34"/>
      <c r="J40" s="37">
        <v>7.05</v>
      </c>
      <c r="K40" s="37">
        <v>7.05</v>
      </c>
      <c r="L40" s="37">
        <v>7.22</v>
      </c>
      <c r="M40">
        <v>106.05</v>
      </c>
      <c r="N40">
        <v>271.14999999999998</v>
      </c>
      <c r="O40">
        <v>100.98</v>
      </c>
      <c r="P40">
        <v>1.55</v>
      </c>
      <c r="Q40">
        <v>7.21</v>
      </c>
      <c r="R40" s="93">
        <v>30.83</v>
      </c>
      <c r="S40" s="93">
        <v>30.84</v>
      </c>
      <c r="T40" s="93">
        <v>30.83</v>
      </c>
      <c r="U40">
        <v>1.69</v>
      </c>
      <c r="V40">
        <v>87.786175</v>
      </c>
      <c r="W40">
        <v>2.1800000000000002</v>
      </c>
      <c r="X40">
        <v>34.24</v>
      </c>
      <c r="Y40">
        <v>11.43</v>
      </c>
      <c r="Z40">
        <v>11.41</v>
      </c>
      <c r="AA40">
        <v>120.5</v>
      </c>
      <c r="AB40">
        <v>24.1</v>
      </c>
      <c r="AC40">
        <v>43.76</v>
      </c>
      <c r="AD40">
        <v>24.2</v>
      </c>
      <c r="AE40">
        <v>49</v>
      </c>
      <c r="AF40">
        <v>24</v>
      </c>
      <c r="AG40">
        <v>6.66</v>
      </c>
      <c r="AH40">
        <v>29.88</v>
      </c>
      <c r="AI40">
        <v>29.88</v>
      </c>
      <c r="AJ40">
        <v>23.14</v>
      </c>
      <c r="AK40">
        <v>102</v>
      </c>
      <c r="AL40">
        <v>44</v>
      </c>
    </row>
    <row r="41" spans="1:38">
      <c r="A41" t="s">
        <v>83</v>
      </c>
      <c r="B41" s="34">
        <v>256.14</v>
      </c>
      <c r="C41" s="34">
        <v>82.46</v>
      </c>
      <c r="D41" s="93">
        <f t="shared" si="0"/>
        <v>92.5</v>
      </c>
      <c r="E41" s="34">
        <v>0</v>
      </c>
      <c r="F41" s="34"/>
      <c r="G41" s="34"/>
      <c r="H41" s="34"/>
      <c r="I41" s="34"/>
      <c r="J41" s="37">
        <v>7.97</v>
      </c>
      <c r="K41" s="37">
        <v>7.97</v>
      </c>
      <c r="L41" s="37">
        <v>8.17</v>
      </c>
      <c r="M41">
        <v>106.05</v>
      </c>
      <c r="N41">
        <v>271.14999999999998</v>
      </c>
      <c r="O41">
        <v>100.98</v>
      </c>
      <c r="P41">
        <v>1.55</v>
      </c>
      <c r="Q41">
        <v>7.21</v>
      </c>
      <c r="R41" s="93">
        <v>30.83</v>
      </c>
      <c r="S41" s="93">
        <v>30.84</v>
      </c>
      <c r="T41" s="93">
        <v>30.83</v>
      </c>
      <c r="U41">
        <v>1.69</v>
      </c>
      <c r="V41">
        <v>95.217602999999997</v>
      </c>
      <c r="W41">
        <v>2.1800000000000002</v>
      </c>
      <c r="X41">
        <v>33.450000000000003</v>
      </c>
      <c r="Y41">
        <v>11.15</v>
      </c>
      <c r="Z41">
        <v>11.15</v>
      </c>
      <c r="AA41">
        <v>137.25</v>
      </c>
      <c r="AB41">
        <v>27.45</v>
      </c>
      <c r="AC41">
        <v>48.27</v>
      </c>
      <c r="AD41">
        <v>26.77</v>
      </c>
      <c r="AE41">
        <v>55</v>
      </c>
      <c r="AF41">
        <v>27</v>
      </c>
      <c r="AG41">
        <v>6.66</v>
      </c>
      <c r="AH41">
        <v>29.07</v>
      </c>
      <c r="AI41">
        <v>29.07</v>
      </c>
      <c r="AJ41">
        <v>23.14</v>
      </c>
      <c r="AK41">
        <v>116</v>
      </c>
      <c r="AL41">
        <v>49</v>
      </c>
    </row>
    <row r="42" spans="1:38">
      <c r="A42" t="s">
        <v>84</v>
      </c>
      <c r="B42" s="34">
        <v>256.14</v>
      </c>
      <c r="C42" s="34">
        <v>82.46</v>
      </c>
      <c r="D42" s="93">
        <f t="shared" si="0"/>
        <v>92</v>
      </c>
      <c r="E42" s="34">
        <v>0</v>
      </c>
      <c r="F42" s="34"/>
      <c r="G42" s="34"/>
      <c r="H42" s="34"/>
      <c r="I42" s="34"/>
      <c r="J42" s="37">
        <v>8.9499999999999993</v>
      </c>
      <c r="K42" s="37">
        <v>8.9499999999999993</v>
      </c>
      <c r="L42" s="37">
        <v>9.18</v>
      </c>
      <c r="M42">
        <v>106.05</v>
      </c>
      <c r="N42">
        <v>271.14999999999998</v>
      </c>
      <c r="O42">
        <v>100.98</v>
      </c>
      <c r="P42">
        <v>1.55</v>
      </c>
      <c r="Q42">
        <v>7.21</v>
      </c>
      <c r="R42" s="93">
        <v>30.67</v>
      </c>
      <c r="S42" s="93">
        <v>30.66</v>
      </c>
      <c r="T42" s="93">
        <v>30.67</v>
      </c>
      <c r="U42">
        <v>1.69</v>
      </c>
      <c r="V42">
        <v>102.03623</v>
      </c>
      <c r="W42">
        <v>2.1800000000000002</v>
      </c>
      <c r="X42">
        <v>32.68</v>
      </c>
      <c r="Y42">
        <v>10.9</v>
      </c>
      <c r="Z42">
        <v>10.89</v>
      </c>
      <c r="AA42">
        <v>153.18</v>
      </c>
      <c r="AB42">
        <v>30.63</v>
      </c>
      <c r="AC42">
        <v>52.93</v>
      </c>
      <c r="AD42">
        <v>29.63</v>
      </c>
      <c r="AE42">
        <v>61</v>
      </c>
      <c r="AF42">
        <v>30</v>
      </c>
      <c r="AG42">
        <v>6.66</v>
      </c>
      <c r="AH42">
        <v>28.44</v>
      </c>
      <c r="AI42">
        <v>28.44</v>
      </c>
      <c r="AJ42">
        <v>23.14</v>
      </c>
      <c r="AK42">
        <v>126</v>
      </c>
      <c r="AL42">
        <v>54</v>
      </c>
    </row>
    <row r="43" spans="1:38">
      <c r="A43" t="s">
        <v>85</v>
      </c>
      <c r="B43" s="34">
        <v>256.14</v>
      </c>
      <c r="C43" s="34">
        <v>82.46</v>
      </c>
      <c r="D43" s="93">
        <f t="shared" si="0"/>
        <v>92</v>
      </c>
      <c r="E43" s="34">
        <v>0</v>
      </c>
      <c r="F43" s="34"/>
      <c r="G43" s="34"/>
      <c r="H43" s="34"/>
      <c r="I43" s="34"/>
      <c r="J43" s="37">
        <v>9.81</v>
      </c>
      <c r="K43" s="37">
        <v>9.81</v>
      </c>
      <c r="L43" s="37">
        <v>10.06</v>
      </c>
      <c r="M43">
        <v>106.05</v>
      </c>
      <c r="N43">
        <v>271.14999999999998</v>
      </c>
      <c r="O43">
        <v>100.98</v>
      </c>
      <c r="P43">
        <v>1.55</v>
      </c>
      <c r="Q43">
        <v>7.21</v>
      </c>
      <c r="R43" s="93">
        <v>30.67</v>
      </c>
      <c r="S43" s="93">
        <v>30.66</v>
      </c>
      <c r="T43" s="93">
        <v>30.67</v>
      </c>
      <c r="U43">
        <v>1.69</v>
      </c>
      <c r="V43">
        <v>107.891884</v>
      </c>
      <c r="W43">
        <v>2.1800000000000002</v>
      </c>
      <c r="X43">
        <v>32.06</v>
      </c>
      <c r="Y43">
        <v>10.68</v>
      </c>
      <c r="Z43">
        <v>10.69</v>
      </c>
      <c r="AA43">
        <v>167.72</v>
      </c>
      <c r="AB43">
        <v>33.54</v>
      </c>
      <c r="AC43">
        <v>56.9</v>
      </c>
      <c r="AD43">
        <v>31.54</v>
      </c>
      <c r="AE43">
        <v>66</v>
      </c>
      <c r="AF43">
        <v>33</v>
      </c>
      <c r="AG43">
        <v>6.66</v>
      </c>
      <c r="AH43">
        <v>27.88</v>
      </c>
      <c r="AI43">
        <v>27.88</v>
      </c>
      <c r="AJ43">
        <v>23.14</v>
      </c>
      <c r="AK43">
        <v>132</v>
      </c>
      <c r="AL43">
        <v>56</v>
      </c>
    </row>
    <row r="44" spans="1:38">
      <c r="A44" t="s">
        <v>86</v>
      </c>
      <c r="B44" s="34">
        <v>256.14</v>
      </c>
      <c r="C44" s="34">
        <v>82.46</v>
      </c>
      <c r="D44" s="93">
        <f t="shared" si="0"/>
        <v>92</v>
      </c>
      <c r="E44" s="34">
        <v>0</v>
      </c>
      <c r="F44" s="34"/>
      <c r="G44" s="34"/>
      <c r="H44" s="34"/>
      <c r="I44" s="34"/>
      <c r="J44" s="37">
        <v>10.49</v>
      </c>
      <c r="K44" s="37">
        <v>10.49</v>
      </c>
      <c r="L44" s="37">
        <v>10.74</v>
      </c>
      <c r="M44">
        <v>106.05</v>
      </c>
      <c r="N44">
        <v>271.14999999999998</v>
      </c>
      <c r="O44">
        <v>100.98</v>
      </c>
      <c r="P44">
        <v>1.55</v>
      </c>
      <c r="Q44">
        <v>12.14</v>
      </c>
      <c r="R44" s="93">
        <v>30.67</v>
      </c>
      <c r="S44" s="93">
        <v>30.66</v>
      </c>
      <c r="T44" s="93">
        <v>30.67</v>
      </c>
      <c r="U44">
        <v>1.69</v>
      </c>
      <c r="V44">
        <v>113.11528300000001</v>
      </c>
      <c r="W44">
        <v>2.1800000000000002</v>
      </c>
      <c r="X44">
        <v>31.43</v>
      </c>
      <c r="Y44">
        <v>10.47</v>
      </c>
      <c r="Z44">
        <v>10.48</v>
      </c>
      <c r="AA44">
        <v>180.95</v>
      </c>
      <c r="AB44">
        <v>36.19</v>
      </c>
      <c r="AC44">
        <v>60.33</v>
      </c>
      <c r="AD44">
        <v>33.82</v>
      </c>
      <c r="AE44">
        <v>71</v>
      </c>
      <c r="AF44">
        <v>36</v>
      </c>
      <c r="AG44">
        <v>6.66</v>
      </c>
      <c r="AH44">
        <v>27.22</v>
      </c>
      <c r="AI44">
        <v>27.22</v>
      </c>
      <c r="AJ44">
        <v>23.14</v>
      </c>
      <c r="AK44">
        <v>139</v>
      </c>
      <c r="AL44">
        <v>59</v>
      </c>
    </row>
    <row r="45" spans="1:38">
      <c r="A45" t="s">
        <v>87</v>
      </c>
      <c r="B45" s="34">
        <v>256.14</v>
      </c>
      <c r="C45" s="34">
        <v>82.46</v>
      </c>
      <c r="D45" s="93">
        <f t="shared" si="0"/>
        <v>92.600000000000009</v>
      </c>
      <c r="E45" s="34">
        <v>0</v>
      </c>
      <c r="F45" s="34"/>
      <c r="G45" s="34"/>
      <c r="H45" s="34"/>
      <c r="I45" s="34"/>
      <c r="J45" s="37">
        <v>11.14</v>
      </c>
      <c r="K45" s="37">
        <v>11.14</v>
      </c>
      <c r="L45" s="37">
        <v>11.41</v>
      </c>
      <c r="M45">
        <v>106.05</v>
      </c>
      <c r="N45">
        <v>271.14999999999998</v>
      </c>
      <c r="O45">
        <v>100.98</v>
      </c>
      <c r="P45">
        <v>1.55</v>
      </c>
      <c r="Q45">
        <v>11.71</v>
      </c>
      <c r="R45" s="93">
        <v>30.87</v>
      </c>
      <c r="S45" s="93">
        <v>30.86</v>
      </c>
      <c r="T45" s="93">
        <v>30.87</v>
      </c>
      <c r="U45">
        <v>1.69</v>
      </c>
      <c r="V45">
        <v>108.903492</v>
      </c>
      <c r="W45">
        <v>2.1800000000000002</v>
      </c>
      <c r="X45">
        <v>22</v>
      </c>
      <c r="Y45">
        <v>7.34</v>
      </c>
      <c r="Z45">
        <v>7.33</v>
      </c>
      <c r="AA45">
        <v>192.21</v>
      </c>
      <c r="AB45">
        <v>38.44</v>
      </c>
      <c r="AC45">
        <v>63.38</v>
      </c>
      <c r="AD45">
        <v>35.270000000000003</v>
      </c>
      <c r="AE45">
        <v>64</v>
      </c>
      <c r="AF45">
        <v>32</v>
      </c>
      <c r="AG45">
        <v>6.66</v>
      </c>
      <c r="AH45">
        <v>18.43</v>
      </c>
      <c r="AI45">
        <v>18.43</v>
      </c>
      <c r="AJ45">
        <v>23.14</v>
      </c>
      <c r="AK45">
        <v>137</v>
      </c>
      <c r="AL45">
        <v>58</v>
      </c>
    </row>
    <row r="46" spans="1:38">
      <c r="A46" t="s">
        <v>88</v>
      </c>
      <c r="B46" s="34">
        <v>256.14</v>
      </c>
      <c r="C46" s="34">
        <v>82.46</v>
      </c>
      <c r="D46" s="93">
        <f t="shared" si="0"/>
        <v>92.1</v>
      </c>
      <c r="E46" s="34">
        <v>0</v>
      </c>
      <c r="F46" s="34"/>
      <c r="G46" s="34"/>
      <c r="H46" s="34"/>
      <c r="I46" s="34"/>
      <c r="J46" s="37">
        <v>11.7</v>
      </c>
      <c r="K46" s="37">
        <v>11.7</v>
      </c>
      <c r="L46" s="37">
        <v>11.99</v>
      </c>
      <c r="M46">
        <v>106.05</v>
      </c>
      <c r="N46">
        <v>271.14999999999998</v>
      </c>
      <c r="O46">
        <v>100.98</v>
      </c>
      <c r="P46">
        <v>1.55</v>
      </c>
      <c r="Q46">
        <v>15.03</v>
      </c>
      <c r="R46" s="93">
        <v>30.7</v>
      </c>
      <c r="S46" s="93">
        <v>30.7</v>
      </c>
      <c r="T46" s="93">
        <v>30.7</v>
      </c>
      <c r="U46">
        <v>1.69</v>
      </c>
      <c r="V46">
        <v>113.17364499999999</v>
      </c>
      <c r="W46">
        <v>2.1800000000000002</v>
      </c>
      <c r="X46">
        <v>22</v>
      </c>
      <c r="Y46">
        <v>7.34</v>
      </c>
      <c r="Z46">
        <v>7.33</v>
      </c>
      <c r="AA46">
        <v>202.68</v>
      </c>
      <c r="AB46">
        <v>40.53</v>
      </c>
      <c r="AC46">
        <v>65.81</v>
      </c>
      <c r="AD46">
        <v>36.869999999999997</v>
      </c>
      <c r="AE46">
        <v>67</v>
      </c>
      <c r="AF46">
        <v>33</v>
      </c>
      <c r="AG46">
        <v>6.66</v>
      </c>
      <c r="AH46">
        <v>18.489999999999998</v>
      </c>
      <c r="AI46">
        <v>18.489999999999998</v>
      </c>
      <c r="AJ46">
        <v>23.14</v>
      </c>
      <c r="AK46">
        <v>144</v>
      </c>
      <c r="AL46">
        <v>61</v>
      </c>
    </row>
    <row r="47" spans="1:38">
      <c r="A47" t="s">
        <v>89</v>
      </c>
      <c r="B47" s="34">
        <v>256.14</v>
      </c>
      <c r="C47" s="34">
        <v>82.46</v>
      </c>
      <c r="D47" s="93">
        <f t="shared" si="0"/>
        <v>91.100000000000009</v>
      </c>
      <c r="E47" s="34">
        <v>0</v>
      </c>
      <c r="F47" s="34"/>
      <c r="G47" s="34"/>
      <c r="H47" s="34"/>
      <c r="I47" s="34"/>
      <c r="J47" s="37">
        <v>12.14</v>
      </c>
      <c r="K47" s="37">
        <v>12.14</v>
      </c>
      <c r="L47" s="37">
        <v>12.44</v>
      </c>
      <c r="M47">
        <v>114.73</v>
      </c>
      <c r="N47">
        <v>271.14999999999998</v>
      </c>
      <c r="O47">
        <v>100.98</v>
      </c>
      <c r="P47">
        <v>1.55</v>
      </c>
      <c r="Q47">
        <v>15.24</v>
      </c>
      <c r="R47" s="93">
        <v>30.37</v>
      </c>
      <c r="S47" s="93">
        <v>30.36</v>
      </c>
      <c r="T47" s="93">
        <v>30.37</v>
      </c>
      <c r="U47">
        <v>1.76</v>
      </c>
      <c r="V47">
        <v>116.90881299999999</v>
      </c>
      <c r="W47">
        <v>2.1800000000000002</v>
      </c>
      <c r="X47">
        <v>22</v>
      </c>
      <c r="Y47">
        <v>7.34</v>
      </c>
      <c r="Z47">
        <v>7.33</v>
      </c>
      <c r="AA47">
        <v>210.56</v>
      </c>
      <c r="AB47">
        <v>42.11</v>
      </c>
      <c r="AC47">
        <v>67.930000000000007</v>
      </c>
      <c r="AD47">
        <v>37.72</v>
      </c>
      <c r="AE47">
        <v>61</v>
      </c>
      <c r="AF47">
        <v>30</v>
      </c>
      <c r="AG47">
        <v>6.66</v>
      </c>
      <c r="AH47">
        <v>18.96</v>
      </c>
      <c r="AI47">
        <v>18.96</v>
      </c>
      <c r="AJ47">
        <v>23.14</v>
      </c>
      <c r="AK47">
        <v>144</v>
      </c>
      <c r="AL47">
        <v>61</v>
      </c>
    </row>
    <row r="48" spans="1:38">
      <c r="A48" t="s">
        <v>90</v>
      </c>
      <c r="B48" s="34">
        <v>256.14</v>
      </c>
      <c r="C48" s="34">
        <v>82.46</v>
      </c>
      <c r="D48" s="93">
        <f t="shared" si="0"/>
        <v>91.100000000000009</v>
      </c>
      <c r="E48" s="34">
        <v>0</v>
      </c>
      <c r="F48" s="34"/>
      <c r="G48" s="34"/>
      <c r="H48" s="34"/>
      <c r="I48" s="34"/>
      <c r="J48" s="37">
        <v>12.53</v>
      </c>
      <c r="K48" s="37">
        <v>12.53</v>
      </c>
      <c r="L48" s="37">
        <v>12.84</v>
      </c>
      <c r="M48">
        <v>114.73</v>
      </c>
      <c r="N48">
        <v>271.14999999999998</v>
      </c>
      <c r="O48">
        <v>100.98</v>
      </c>
      <c r="P48">
        <v>1.55</v>
      </c>
      <c r="Q48">
        <v>14.99</v>
      </c>
      <c r="R48" s="93">
        <v>30.37</v>
      </c>
      <c r="S48" s="93">
        <v>30.36</v>
      </c>
      <c r="T48" s="93">
        <v>30.37</v>
      </c>
      <c r="U48">
        <v>1.76</v>
      </c>
      <c r="V48">
        <v>119.67128099999999</v>
      </c>
      <c r="W48">
        <v>2.1800000000000002</v>
      </c>
      <c r="X48">
        <v>22</v>
      </c>
      <c r="Y48">
        <v>7.34</v>
      </c>
      <c r="Z48">
        <v>7.33</v>
      </c>
      <c r="AA48">
        <v>217.24</v>
      </c>
      <c r="AB48">
        <v>43.45</v>
      </c>
      <c r="AC48">
        <v>69.849999999999994</v>
      </c>
      <c r="AD48">
        <v>38.11</v>
      </c>
      <c r="AE48">
        <v>63</v>
      </c>
      <c r="AF48">
        <v>32</v>
      </c>
      <c r="AG48">
        <v>6.66</v>
      </c>
      <c r="AH48">
        <v>13.33</v>
      </c>
      <c r="AI48">
        <v>13.33</v>
      </c>
      <c r="AJ48">
        <v>23.14</v>
      </c>
      <c r="AK48">
        <v>151</v>
      </c>
      <c r="AL48">
        <v>64</v>
      </c>
    </row>
    <row r="49" spans="1:38">
      <c r="A49" t="s">
        <v>91</v>
      </c>
      <c r="B49" s="34">
        <v>256.14</v>
      </c>
      <c r="C49" s="34">
        <v>82.46</v>
      </c>
      <c r="D49" s="93">
        <f t="shared" si="0"/>
        <v>91.100000000000009</v>
      </c>
      <c r="E49" s="34">
        <v>0</v>
      </c>
      <c r="F49" s="34"/>
      <c r="G49" s="34"/>
      <c r="H49" s="34"/>
      <c r="I49" s="34"/>
      <c r="J49" s="37">
        <v>12.84</v>
      </c>
      <c r="K49" s="37">
        <v>12.84</v>
      </c>
      <c r="L49" s="37">
        <v>13.16</v>
      </c>
      <c r="M49">
        <v>114.73</v>
      </c>
      <c r="N49">
        <v>271.14999999999998</v>
      </c>
      <c r="O49">
        <v>100.98</v>
      </c>
      <c r="P49">
        <v>1.55</v>
      </c>
      <c r="Q49">
        <v>18.13</v>
      </c>
      <c r="R49" s="93">
        <v>30.37</v>
      </c>
      <c r="S49" s="93">
        <v>30.36</v>
      </c>
      <c r="T49" s="93">
        <v>30.37</v>
      </c>
      <c r="U49">
        <v>1.76</v>
      </c>
      <c r="V49">
        <v>121.538865</v>
      </c>
      <c r="W49">
        <v>2.1800000000000002</v>
      </c>
      <c r="X49">
        <v>22</v>
      </c>
      <c r="Y49">
        <v>7.34</v>
      </c>
      <c r="Z49">
        <v>7.33</v>
      </c>
      <c r="AA49">
        <v>221.53</v>
      </c>
      <c r="AB49">
        <v>44.31</v>
      </c>
      <c r="AC49">
        <v>71.19</v>
      </c>
      <c r="AD49">
        <v>38.65</v>
      </c>
      <c r="AE49">
        <v>63</v>
      </c>
      <c r="AF49">
        <v>32</v>
      </c>
      <c r="AG49">
        <v>6.66</v>
      </c>
      <c r="AH49">
        <v>13.33</v>
      </c>
      <c r="AI49">
        <v>13.33</v>
      </c>
      <c r="AJ49">
        <v>24.1</v>
      </c>
      <c r="AK49">
        <v>154</v>
      </c>
      <c r="AL49">
        <v>66</v>
      </c>
    </row>
    <row r="50" spans="1:38">
      <c r="A50" t="s">
        <v>92</v>
      </c>
      <c r="B50" s="34">
        <v>256.14</v>
      </c>
      <c r="C50" s="34">
        <v>82.46</v>
      </c>
      <c r="D50" s="93">
        <f t="shared" si="0"/>
        <v>91.100000000000009</v>
      </c>
      <c r="E50" s="34">
        <v>0</v>
      </c>
      <c r="F50" s="34"/>
      <c r="G50" s="34"/>
      <c r="H50" s="34"/>
      <c r="I50" s="34"/>
      <c r="J50" s="37">
        <v>13.02</v>
      </c>
      <c r="K50" s="37">
        <v>13.02</v>
      </c>
      <c r="L50" s="37">
        <v>13.34</v>
      </c>
      <c r="M50">
        <v>114.73</v>
      </c>
      <c r="N50">
        <v>271.14999999999998</v>
      </c>
      <c r="O50">
        <v>100.98</v>
      </c>
      <c r="P50">
        <v>1.55</v>
      </c>
      <c r="Q50">
        <v>17.73</v>
      </c>
      <c r="R50" s="93">
        <v>30.37</v>
      </c>
      <c r="S50" s="93">
        <v>30.36</v>
      </c>
      <c r="T50" s="93">
        <v>30.37</v>
      </c>
      <c r="U50">
        <v>1.76</v>
      </c>
      <c r="V50">
        <v>122.910372</v>
      </c>
      <c r="W50">
        <v>2.1800000000000002</v>
      </c>
      <c r="X50">
        <v>22</v>
      </c>
      <c r="Y50">
        <v>7.34</v>
      </c>
      <c r="Z50">
        <v>7.33</v>
      </c>
      <c r="AA50">
        <v>223.72</v>
      </c>
      <c r="AB50">
        <v>44.74</v>
      </c>
      <c r="AC50">
        <v>72.010000000000005</v>
      </c>
      <c r="AD50">
        <v>38.67</v>
      </c>
      <c r="AE50">
        <v>62</v>
      </c>
      <c r="AF50">
        <v>31</v>
      </c>
      <c r="AG50">
        <v>6.66</v>
      </c>
      <c r="AH50">
        <v>13.33</v>
      </c>
      <c r="AI50">
        <v>13.33</v>
      </c>
      <c r="AJ50">
        <v>24.1</v>
      </c>
      <c r="AK50">
        <v>160</v>
      </c>
      <c r="AL50">
        <v>68</v>
      </c>
    </row>
    <row r="51" spans="1:38">
      <c r="A51" t="s">
        <v>93</v>
      </c>
      <c r="B51" s="34">
        <v>256.14</v>
      </c>
      <c r="C51" s="34">
        <v>82.46</v>
      </c>
      <c r="D51" s="93">
        <f t="shared" si="0"/>
        <v>91.100000000000009</v>
      </c>
      <c r="E51" s="34">
        <v>0</v>
      </c>
      <c r="F51" s="34"/>
      <c r="G51" s="34"/>
      <c r="H51" s="34"/>
      <c r="I51" s="34"/>
      <c r="J51" s="37">
        <v>13.09</v>
      </c>
      <c r="K51" s="37">
        <v>13.09</v>
      </c>
      <c r="L51" s="37">
        <v>13.42</v>
      </c>
      <c r="M51">
        <v>114.73</v>
      </c>
      <c r="N51">
        <v>271.14999999999998</v>
      </c>
      <c r="O51">
        <v>100.98</v>
      </c>
      <c r="P51">
        <v>1.63</v>
      </c>
      <c r="Q51">
        <v>17.13</v>
      </c>
      <c r="R51" s="93">
        <v>30.37</v>
      </c>
      <c r="S51" s="93">
        <v>30.36</v>
      </c>
      <c r="T51" s="93">
        <v>30.37</v>
      </c>
      <c r="U51">
        <v>1.76</v>
      </c>
      <c r="V51">
        <v>121.39296</v>
      </c>
      <c r="W51">
        <v>2.1800000000000002</v>
      </c>
      <c r="X51">
        <v>22</v>
      </c>
      <c r="Y51">
        <v>7.34</v>
      </c>
      <c r="Z51">
        <v>7.33</v>
      </c>
      <c r="AA51">
        <v>223.72</v>
      </c>
      <c r="AB51">
        <v>44.74</v>
      </c>
      <c r="AC51">
        <v>72.7</v>
      </c>
      <c r="AD51">
        <v>38.76</v>
      </c>
      <c r="AE51">
        <v>65</v>
      </c>
      <c r="AF51">
        <v>32</v>
      </c>
      <c r="AG51">
        <v>6.66</v>
      </c>
      <c r="AH51">
        <v>13.33</v>
      </c>
      <c r="AI51">
        <v>13.33</v>
      </c>
      <c r="AJ51">
        <v>24.1</v>
      </c>
      <c r="AK51">
        <v>165</v>
      </c>
      <c r="AL51">
        <v>70</v>
      </c>
    </row>
    <row r="52" spans="1:38">
      <c r="A52" t="s">
        <v>94</v>
      </c>
      <c r="B52" s="34">
        <v>256.14</v>
      </c>
      <c r="C52" s="34">
        <v>82.46</v>
      </c>
      <c r="D52" s="93">
        <f t="shared" si="0"/>
        <v>91.100000000000009</v>
      </c>
      <c r="E52" s="34">
        <v>0</v>
      </c>
      <c r="F52" s="34"/>
      <c r="G52" s="34"/>
      <c r="H52" s="34"/>
      <c r="I52" s="34"/>
      <c r="J52" s="37">
        <v>13.13</v>
      </c>
      <c r="K52" s="37">
        <v>13.13</v>
      </c>
      <c r="L52" s="37">
        <v>13.47</v>
      </c>
      <c r="M52">
        <v>114.73</v>
      </c>
      <c r="N52">
        <v>271.14999999999998</v>
      </c>
      <c r="O52">
        <v>100.98</v>
      </c>
      <c r="P52">
        <v>1.63</v>
      </c>
      <c r="Q52">
        <v>17.12</v>
      </c>
      <c r="R52" s="93">
        <v>30.37</v>
      </c>
      <c r="S52" s="93">
        <v>30.36</v>
      </c>
      <c r="T52" s="93">
        <v>30.37</v>
      </c>
      <c r="U52">
        <v>1.76</v>
      </c>
      <c r="V52">
        <v>120.546711</v>
      </c>
      <c r="W52">
        <v>2.1800000000000002</v>
      </c>
      <c r="X52">
        <v>22</v>
      </c>
      <c r="Y52">
        <v>7.34</v>
      </c>
      <c r="Z52">
        <v>7.33</v>
      </c>
      <c r="AA52">
        <v>223.72</v>
      </c>
      <c r="AB52">
        <v>44.74</v>
      </c>
      <c r="AC52">
        <v>73.33</v>
      </c>
      <c r="AD52">
        <v>39</v>
      </c>
      <c r="AE52">
        <v>66</v>
      </c>
      <c r="AF52">
        <v>33</v>
      </c>
      <c r="AG52">
        <v>6.66</v>
      </c>
      <c r="AH52">
        <v>13.33</v>
      </c>
      <c r="AI52">
        <v>13.33</v>
      </c>
      <c r="AJ52">
        <v>24.1</v>
      </c>
      <c r="AK52">
        <v>168</v>
      </c>
      <c r="AL52">
        <v>72</v>
      </c>
    </row>
    <row r="53" spans="1:38">
      <c r="A53" t="s">
        <v>95</v>
      </c>
      <c r="B53" s="34">
        <v>256.14</v>
      </c>
      <c r="C53" s="34">
        <v>82.46</v>
      </c>
      <c r="D53" s="93">
        <f t="shared" si="0"/>
        <v>91.100000000000009</v>
      </c>
      <c r="E53" s="34">
        <v>0</v>
      </c>
      <c r="F53" s="34"/>
      <c r="G53" s="34"/>
      <c r="H53" s="34"/>
      <c r="I53" s="34"/>
      <c r="J53" s="37">
        <v>13.1</v>
      </c>
      <c r="K53" s="37">
        <v>13.1</v>
      </c>
      <c r="L53" s="37">
        <v>13.43</v>
      </c>
      <c r="M53">
        <v>114.73</v>
      </c>
      <c r="N53">
        <v>271.14999999999998</v>
      </c>
      <c r="O53">
        <v>88.7</v>
      </c>
      <c r="P53">
        <v>1.63</v>
      </c>
      <c r="Q53">
        <v>17.13</v>
      </c>
      <c r="R53" s="93">
        <v>30.37</v>
      </c>
      <c r="S53" s="93">
        <v>30.36</v>
      </c>
      <c r="T53" s="93">
        <v>30.37</v>
      </c>
      <c r="U53">
        <v>1.76</v>
      </c>
      <c r="V53">
        <v>119.068207</v>
      </c>
      <c r="W53">
        <v>2.1800000000000002</v>
      </c>
      <c r="X53">
        <v>22</v>
      </c>
      <c r="Y53">
        <v>7.34</v>
      </c>
      <c r="Z53">
        <v>7.33</v>
      </c>
      <c r="AA53">
        <v>223.72</v>
      </c>
      <c r="AB53">
        <v>44.74</v>
      </c>
      <c r="AC53">
        <v>73.400000000000006</v>
      </c>
      <c r="AD53">
        <v>39.159999999999997</v>
      </c>
      <c r="AE53">
        <v>68</v>
      </c>
      <c r="AF53">
        <v>34</v>
      </c>
      <c r="AG53">
        <v>6.66</v>
      </c>
      <c r="AH53">
        <v>13.33</v>
      </c>
      <c r="AI53">
        <v>13.33</v>
      </c>
      <c r="AJ53">
        <v>24.1</v>
      </c>
      <c r="AK53">
        <v>172</v>
      </c>
      <c r="AL53">
        <v>73</v>
      </c>
    </row>
    <row r="54" spans="1:38">
      <c r="A54" t="s">
        <v>96</v>
      </c>
      <c r="B54" s="34">
        <v>256.14</v>
      </c>
      <c r="C54" s="34">
        <v>82.46</v>
      </c>
      <c r="D54" s="93">
        <f t="shared" si="0"/>
        <v>91.100000000000009</v>
      </c>
      <c r="E54" s="34">
        <v>0</v>
      </c>
      <c r="F54" s="34"/>
      <c r="G54" s="34"/>
      <c r="H54" s="34"/>
      <c r="I54" s="34"/>
      <c r="J54" s="37">
        <v>12.97</v>
      </c>
      <c r="K54" s="37">
        <v>12.97</v>
      </c>
      <c r="L54" s="37">
        <v>13.29</v>
      </c>
      <c r="M54">
        <v>114.73</v>
      </c>
      <c r="N54">
        <v>271.14999999999998</v>
      </c>
      <c r="O54">
        <v>77.13</v>
      </c>
      <c r="P54">
        <v>1.63</v>
      </c>
      <c r="Q54">
        <v>17.13</v>
      </c>
      <c r="R54" s="93">
        <v>30.37</v>
      </c>
      <c r="S54" s="93">
        <v>30.36</v>
      </c>
      <c r="T54" s="93">
        <v>30.37</v>
      </c>
      <c r="U54">
        <v>1.76</v>
      </c>
      <c r="V54">
        <v>116.539187</v>
      </c>
      <c r="W54">
        <v>2.1800000000000002</v>
      </c>
      <c r="X54">
        <v>22</v>
      </c>
      <c r="Y54">
        <v>7.34</v>
      </c>
      <c r="Z54">
        <v>7.33</v>
      </c>
      <c r="AA54">
        <v>224.48</v>
      </c>
      <c r="AB54">
        <v>44.89</v>
      </c>
      <c r="AC54">
        <v>73.06</v>
      </c>
      <c r="AD54">
        <v>39.18</v>
      </c>
      <c r="AE54">
        <v>68</v>
      </c>
      <c r="AF54">
        <v>34</v>
      </c>
      <c r="AG54">
        <v>6.66</v>
      </c>
      <c r="AH54">
        <v>13.33</v>
      </c>
      <c r="AI54">
        <v>13.33</v>
      </c>
      <c r="AJ54">
        <v>24.1</v>
      </c>
      <c r="AK54">
        <v>172</v>
      </c>
      <c r="AL54">
        <v>73</v>
      </c>
    </row>
    <row r="55" spans="1:38">
      <c r="A55" t="s">
        <v>97</v>
      </c>
      <c r="B55" s="34">
        <v>256.14</v>
      </c>
      <c r="C55" s="34">
        <v>82.46</v>
      </c>
      <c r="D55" s="93">
        <f t="shared" si="0"/>
        <v>91.100000000000009</v>
      </c>
      <c r="E55" s="34">
        <v>0</v>
      </c>
      <c r="F55" s="34"/>
      <c r="G55" s="34"/>
      <c r="H55" s="34"/>
      <c r="I55" s="34"/>
      <c r="J55" s="37">
        <v>12.71</v>
      </c>
      <c r="K55" s="37">
        <v>12.71</v>
      </c>
      <c r="L55" s="37">
        <v>13.04</v>
      </c>
      <c r="M55">
        <v>96.41</v>
      </c>
      <c r="N55">
        <v>271.14999999999998</v>
      </c>
      <c r="O55">
        <v>48.2</v>
      </c>
      <c r="P55">
        <v>1.63</v>
      </c>
      <c r="Q55">
        <v>17.100000000000001</v>
      </c>
      <c r="R55" s="93">
        <v>30.37</v>
      </c>
      <c r="S55" s="93">
        <v>30.36</v>
      </c>
      <c r="T55" s="93">
        <v>30.37</v>
      </c>
      <c r="U55">
        <v>1.76</v>
      </c>
      <c r="V55">
        <v>112.93047</v>
      </c>
      <c r="W55">
        <v>2.23</v>
      </c>
      <c r="X55">
        <v>22</v>
      </c>
      <c r="Y55">
        <v>7.34</v>
      </c>
      <c r="Z55">
        <v>7.33</v>
      </c>
      <c r="AA55">
        <v>223.01</v>
      </c>
      <c r="AB55">
        <v>44.6</v>
      </c>
      <c r="AC55">
        <v>72.06</v>
      </c>
      <c r="AD55">
        <v>38.630000000000003</v>
      </c>
      <c r="AE55">
        <v>66</v>
      </c>
      <c r="AF55">
        <v>33</v>
      </c>
      <c r="AG55">
        <v>6.66</v>
      </c>
      <c r="AH55">
        <v>16.670000000000002</v>
      </c>
      <c r="AI55">
        <v>16.670000000000002</v>
      </c>
      <c r="AJ55">
        <v>24.1</v>
      </c>
      <c r="AK55">
        <v>161</v>
      </c>
      <c r="AL55">
        <v>69</v>
      </c>
    </row>
    <row r="56" spans="1:38">
      <c r="A56" t="s">
        <v>98</v>
      </c>
      <c r="B56" s="34">
        <v>256.14</v>
      </c>
      <c r="C56" s="34">
        <v>82.46</v>
      </c>
      <c r="D56" s="93">
        <f t="shared" si="0"/>
        <v>91.100000000000009</v>
      </c>
      <c r="E56" s="34">
        <v>0</v>
      </c>
      <c r="F56" s="34"/>
      <c r="G56" s="34"/>
      <c r="H56" s="34"/>
      <c r="I56" s="34"/>
      <c r="J56" s="37">
        <v>12.31</v>
      </c>
      <c r="K56" s="37">
        <v>12.31</v>
      </c>
      <c r="L56" s="37">
        <v>12.62</v>
      </c>
      <c r="M56">
        <v>67.489999999999995</v>
      </c>
      <c r="N56">
        <v>271.14999999999998</v>
      </c>
      <c r="O56">
        <v>48.2</v>
      </c>
      <c r="P56">
        <v>1.63</v>
      </c>
      <c r="Q56">
        <v>15.27</v>
      </c>
      <c r="R56" s="93">
        <v>30.37</v>
      </c>
      <c r="S56" s="93">
        <v>30.36</v>
      </c>
      <c r="T56" s="93">
        <v>30.37</v>
      </c>
      <c r="U56">
        <v>1.76</v>
      </c>
      <c r="V56">
        <v>108.339326</v>
      </c>
      <c r="W56">
        <v>2.23</v>
      </c>
      <c r="X56">
        <v>25</v>
      </c>
      <c r="Y56">
        <v>8.34</v>
      </c>
      <c r="Z56">
        <v>8.33</v>
      </c>
      <c r="AA56">
        <v>219.31</v>
      </c>
      <c r="AB56">
        <v>43.86</v>
      </c>
      <c r="AC56">
        <v>70.760000000000005</v>
      </c>
      <c r="AD56">
        <v>38.64</v>
      </c>
      <c r="AE56">
        <v>62</v>
      </c>
      <c r="AF56">
        <v>31</v>
      </c>
      <c r="AG56">
        <v>6.66</v>
      </c>
      <c r="AH56">
        <v>16.670000000000002</v>
      </c>
      <c r="AI56">
        <v>16.670000000000002</v>
      </c>
      <c r="AJ56">
        <v>24.1</v>
      </c>
      <c r="AK56">
        <v>158</v>
      </c>
      <c r="AL56">
        <v>67</v>
      </c>
    </row>
    <row r="57" spans="1:38">
      <c r="A57" t="s">
        <v>99</v>
      </c>
      <c r="B57" s="34">
        <v>256.14</v>
      </c>
      <c r="C57" s="34">
        <v>82.46</v>
      </c>
      <c r="D57" s="93">
        <f t="shared" si="0"/>
        <v>91.100000000000009</v>
      </c>
      <c r="E57" s="34">
        <v>0</v>
      </c>
      <c r="F57" s="34"/>
      <c r="G57" s="34"/>
      <c r="H57" s="34"/>
      <c r="I57" s="34"/>
      <c r="J57" s="37">
        <v>11.87</v>
      </c>
      <c r="K57" s="37">
        <v>11.87</v>
      </c>
      <c r="L57" s="37">
        <v>12.17</v>
      </c>
      <c r="M57">
        <v>67.489999999999995</v>
      </c>
      <c r="N57">
        <v>271.14999999999998</v>
      </c>
      <c r="O57">
        <v>77.13</v>
      </c>
      <c r="P57">
        <v>1.63</v>
      </c>
      <c r="Q57">
        <v>13.06</v>
      </c>
      <c r="R57" s="93">
        <v>30.37</v>
      </c>
      <c r="S57" s="93">
        <v>30.36</v>
      </c>
      <c r="T57" s="93">
        <v>30.37</v>
      </c>
      <c r="U57">
        <v>1.76</v>
      </c>
      <c r="V57">
        <v>103.407737</v>
      </c>
      <c r="W57">
        <v>2.23</v>
      </c>
      <c r="X57">
        <v>25</v>
      </c>
      <c r="Y57">
        <v>8.34</v>
      </c>
      <c r="Z57">
        <v>8.33</v>
      </c>
      <c r="AA57">
        <v>214.6</v>
      </c>
      <c r="AB57">
        <v>42.92</v>
      </c>
      <c r="AC57">
        <v>72.95</v>
      </c>
      <c r="AD57">
        <v>38.76</v>
      </c>
      <c r="AE57">
        <v>44</v>
      </c>
      <c r="AF57">
        <v>22</v>
      </c>
      <c r="AG57">
        <v>6.66</v>
      </c>
      <c r="AH57">
        <v>16.670000000000002</v>
      </c>
      <c r="AI57">
        <v>16.670000000000002</v>
      </c>
      <c r="AJ57">
        <v>24.1</v>
      </c>
      <c r="AK57">
        <v>147</v>
      </c>
      <c r="AL57">
        <v>63</v>
      </c>
    </row>
    <row r="58" spans="1:38">
      <c r="A58" t="s">
        <v>100</v>
      </c>
      <c r="B58" s="34">
        <v>256.14</v>
      </c>
      <c r="C58" s="34">
        <v>82.46</v>
      </c>
      <c r="D58" s="93">
        <f t="shared" si="0"/>
        <v>91.100000000000009</v>
      </c>
      <c r="E58" s="34">
        <v>0</v>
      </c>
      <c r="F58" s="34"/>
      <c r="G58" s="34"/>
      <c r="H58" s="34"/>
      <c r="I58" s="34"/>
      <c r="J58" s="37">
        <v>11.38</v>
      </c>
      <c r="K58" s="37">
        <v>11.38</v>
      </c>
      <c r="L58" s="37">
        <v>11.67</v>
      </c>
      <c r="M58">
        <v>96.41</v>
      </c>
      <c r="N58">
        <v>271.14999999999998</v>
      </c>
      <c r="O58">
        <v>79.06</v>
      </c>
      <c r="P58">
        <v>1.63</v>
      </c>
      <c r="Q58">
        <v>10.88</v>
      </c>
      <c r="R58" s="93">
        <v>30.37</v>
      </c>
      <c r="S58" s="93">
        <v>30.36</v>
      </c>
      <c r="T58" s="93">
        <v>30.37</v>
      </c>
      <c r="U58">
        <v>1.76</v>
      </c>
      <c r="V58">
        <v>97.804985000000002</v>
      </c>
      <c r="W58">
        <v>2.23</v>
      </c>
      <c r="X58">
        <v>25</v>
      </c>
      <c r="Y58">
        <v>8.34</v>
      </c>
      <c r="Z58">
        <v>8.33</v>
      </c>
      <c r="AA58">
        <v>208.06</v>
      </c>
      <c r="AB58">
        <v>41.61</v>
      </c>
      <c r="AC58">
        <v>71.23</v>
      </c>
      <c r="AD58">
        <v>37.53</v>
      </c>
      <c r="AE58">
        <v>41</v>
      </c>
      <c r="AF58">
        <v>20</v>
      </c>
      <c r="AG58">
        <v>6.66</v>
      </c>
      <c r="AH58">
        <v>16.670000000000002</v>
      </c>
      <c r="AI58">
        <v>16.670000000000002</v>
      </c>
      <c r="AJ58">
        <v>24.1</v>
      </c>
      <c r="AK58">
        <v>140</v>
      </c>
      <c r="AL58">
        <v>60</v>
      </c>
    </row>
    <row r="59" spans="1:38">
      <c r="A59" t="s">
        <v>101</v>
      </c>
      <c r="B59" s="34">
        <v>256.14</v>
      </c>
      <c r="C59" s="34">
        <v>82.46</v>
      </c>
      <c r="D59" s="93">
        <f t="shared" si="0"/>
        <v>91.100000000000009</v>
      </c>
      <c r="E59" s="34">
        <v>0</v>
      </c>
      <c r="F59" s="34"/>
      <c r="G59" s="34"/>
      <c r="H59" s="34"/>
      <c r="I59" s="34"/>
      <c r="J59" s="37">
        <v>10.82</v>
      </c>
      <c r="K59" s="37">
        <v>10.82</v>
      </c>
      <c r="L59" s="37">
        <v>11.09</v>
      </c>
      <c r="M59">
        <v>114.73</v>
      </c>
      <c r="N59">
        <v>271.14999999999998</v>
      </c>
      <c r="O59">
        <v>67.489999999999995</v>
      </c>
      <c r="P59">
        <v>1.78</v>
      </c>
      <c r="Q59">
        <v>8.94</v>
      </c>
      <c r="R59" s="93">
        <v>30.37</v>
      </c>
      <c r="S59" s="93">
        <v>30.36</v>
      </c>
      <c r="T59" s="93">
        <v>30.37</v>
      </c>
      <c r="U59">
        <v>1.92</v>
      </c>
      <c r="V59">
        <v>92.202233000000007</v>
      </c>
      <c r="W59">
        <v>2.23</v>
      </c>
      <c r="X59">
        <v>25</v>
      </c>
      <c r="Y59">
        <v>8.34</v>
      </c>
      <c r="Z59">
        <v>8.33</v>
      </c>
      <c r="AA59">
        <v>213.73</v>
      </c>
      <c r="AB59">
        <v>42.74</v>
      </c>
      <c r="AC59">
        <v>67.98</v>
      </c>
      <c r="AD59">
        <v>36</v>
      </c>
      <c r="AE59">
        <v>32</v>
      </c>
      <c r="AF59">
        <v>16</v>
      </c>
      <c r="AG59">
        <v>6.66</v>
      </c>
      <c r="AH59">
        <v>16.989999999999998</v>
      </c>
      <c r="AI59">
        <v>16.989999999999998</v>
      </c>
      <c r="AJ59">
        <v>24.1</v>
      </c>
      <c r="AK59">
        <v>132</v>
      </c>
      <c r="AL59">
        <v>56</v>
      </c>
    </row>
    <row r="60" spans="1:38">
      <c r="A60" t="s">
        <v>102</v>
      </c>
      <c r="B60" s="34">
        <v>256.14</v>
      </c>
      <c r="C60" s="34">
        <v>82.46</v>
      </c>
      <c r="D60" s="93">
        <f t="shared" si="0"/>
        <v>91.100000000000009</v>
      </c>
      <c r="E60" s="34">
        <v>0</v>
      </c>
      <c r="F60" s="34"/>
      <c r="G60" s="34"/>
      <c r="H60" s="34"/>
      <c r="I60" s="34"/>
      <c r="J60" s="37">
        <v>10.06</v>
      </c>
      <c r="K60" s="37">
        <v>10.06</v>
      </c>
      <c r="L60" s="37">
        <v>10.31</v>
      </c>
      <c r="M60">
        <v>114.73</v>
      </c>
      <c r="N60">
        <v>271.14999999999998</v>
      </c>
      <c r="O60">
        <v>67.489999999999995</v>
      </c>
      <c r="P60">
        <v>1.78</v>
      </c>
      <c r="Q60">
        <v>7.21</v>
      </c>
      <c r="R60" s="93">
        <v>30.37</v>
      </c>
      <c r="S60" s="93">
        <v>30.36</v>
      </c>
      <c r="T60" s="93">
        <v>30.37</v>
      </c>
      <c r="U60">
        <v>1.92</v>
      </c>
      <c r="V60">
        <v>86.288217000000003</v>
      </c>
      <c r="W60">
        <v>2.23</v>
      </c>
      <c r="X60">
        <v>25</v>
      </c>
      <c r="Y60">
        <v>8.34</v>
      </c>
      <c r="Z60">
        <v>8.33</v>
      </c>
      <c r="AA60">
        <v>202.41</v>
      </c>
      <c r="AB60">
        <v>40.479999999999997</v>
      </c>
      <c r="AC60">
        <v>64.56</v>
      </c>
      <c r="AD60">
        <v>34.29</v>
      </c>
      <c r="AE60">
        <v>29</v>
      </c>
      <c r="AF60">
        <v>14</v>
      </c>
      <c r="AG60">
        <v>6.66</v>
      </c>
      <c r="AH60">
        <v>17.239999999999998</v>
      </c>
      <c r="AI60">
        <v>17.239999999999998</v>
      </c>
      <c r="AJ60">
        <v>23.14</v>
      </c>
      <c r="AK60">
        <v>125</v>
      </c>
      <c r="AL60">
        <v>53</v>
      </c>
    </row>
    <row r="61" spans="1:38">
      <c r="A61" t="s">
        <v>103</v>
      </c>
      <c r="B61" s="34">
        <v>256.14</v>
      </c>
      <c r="C61" s="34">
        <v>82.46</v>
      </c>
      <c r="D61" s="93">
        <f t="shared" si="0"/>
        <v>91.100000000000009</v>
      </c>
      <c r="E61" s="34">
        <v>0</v>
      </c>
      <c r="F61" s="34"/>
      <c r="G61" s="34"/>
      <c r="H61" s="34"/>
      <c r="I61" s="34"/>
      <c r="J61" s="37">
        <v>9.23</v>
      </c>
      <c r="K61" s="37">
        <v>9.23</v>
      </c>
      <c r="L61" s="37">
        <v>9.4600000000000009</v>
      </c>
      <c r="M61">
        <v>114.73</v>
      </c>
      <c r="N61">
        <v>271.14999999999998</v>
      </c>
      <c r="O61">
        <v>67.489999999999995</v>
      </c>
      <c r="P61">
        <v>1.78</v>
      </c>
      <c r="Q61">
        <v>7.21</v>
      </c>
      <c r="R61" s="93">
        <v>30.37</v>
      </c>
      <c r="S61" s="93">
        <v>30.36</v>
      </c>
      <c r="T61" s="93">
        <v>30.37</v>
      </c>
      <c r="U61">
        <v>1.92</v>
      </c>
      <c r="V61">
        <v>79.313958</v>
      </c>
      <c r="W61">
        <v>2.23</v>
      </c>
      <c r="X61">
        <v>25</v>
      </c>
      <c r="Y61">
        <v>8.34</v>
      </c>
      <c r="Z61">
        <v>8.33</v>
      </c>
      <c r="AA61">
        <v>189.63</v>
      </c>
      <c r="AB61">
        <v>37.92</v>
      </c>
      <c r="AC61">
        <v>61.37</v>
      </c>
      <c r="AD61">
        <v>33.03</v>
      </c>
      <c r="AE61">
        <v>23</v>
      </c>
      <c r="AF61">
        <v>11</v>
      </c>
      <c r="AG61">
        <v>6.66</v>
      </c>
      <c r="AH61">
        <v>17.600000000000001</v>
      </c>
      <c r="AI61">
        <v>17.600000000000001</v>
      </c>
      <c r="AJ61">
        <v>23.14</v>
      </c>
      <c r="AK61">
        <v>112</v>
      </c>
      <c r="AL61">
        <v>48</v>
      </c>
    </row>
    <row r="62" spans="1:38">
      <c r="A62" t="s">
        <v>104</v>
      </c>
      <c r="B62" s="34">
        <v>256.14</v>
      </c>
      <c r="C62" s="34">
        <v>82.46</v>
      </c>
      <c r="D62" s="93">
        <f t="shared" si="0"/>
        <v>92.1</v>
      </c>
      <c r="E62" s="34">
        <v>0</v>
      </c>
      <c r="F62" s="34"/>
      <c r="G62" s="34"/>
      <c r="H62" s="34"/>
      <c r="I62" s="34"/>
      <c r="J62" s="37">
        <v>8.4499999999999993</v>
      </c>
      <c r="K62" s="37">
        <v>8.4499999999999993</v>
      </c>
      <c r="L62" s="37">
        <v>8.66</v>
      </c>
      <c r="M62">
        <v>114.73</v>
      </c>
      <c r="N62">
        <v>271.14999999999998</v>
      </c>
      <c r="O62">
        <v>77.13</v>
      </c>
      <c r="P62">
        <v>1.78</v>
      </c>
      <c r="Q62">
        <v>7.21</v>
      </c>
      <c r="R62" s="93">
        <v>30.7</v>
      </c>
      <c r="S62" s="93">
        <v>30.7</v>
      </c>
      <c r="T62" s="93">
        <v>30.7</v>
      </c>
      <c r="U62">
        <v>1.92</v>
      </c>
      <c r="V62">
        <v>71.512904000000006</v>
      </c>
      <c r="W62">
        <v>2.23</v>
      </c>
      <c r="X62">
        <v>40</v>
      </c>
      <c r="Y62">
        <v>13.34</v>
      </c>
      <c r="Z62">
        <v>13.33</v>
      </c>
      <c r="AA62">
        <v>176.03</v>
      </c>
      <c r="AB62">
        <v>35.21</v>
      </c>
      <c r="AC62">
        <v>57.03</v>
      </c>
      <c r="AD62">
        <v>29.44</v>
      </c>
      <c r="AE62">
        <v>22</v>
      </c>
      <c r="AF62">
        <v>11</v>
      </c>
      <c r="AG62">
        <v>7.01</v>
      </c>
      <c r="AH62">
        <v>17.739999999999998</v>
      </c>
      <c r="AI62">
        <v>17.739999999999998</v>
      </c>
      <c r="AJ62">
        <v>23.14</v>
      </c>
      <c r="AK62">
        <v>102</v>
      </c>
      <c r="AL62">
        <v>43</v>
      </c>
    </row>
    <row r="63" spans="1:38">
      <c r="A63" t="s">
        <v>105</v>
      </c>
      <c r="B63" s="34">
        <v>256.14</v>
      </c>
      <c r="C63" s="34">
        <v>82.46</v>
      </c>
      <c r="D63" s="93">
        <f t="shared" si="0"/>
        <v>92.1</v>
      </c>
      <c r="E63" s="34">
        <v>0</v>
      </c>
      <c r="F63" s="34"/>
      <c r="G63" s="34"/>
      <c r="H63" s="34"/>
      <c r="I63" s="34"/>
      <c r="J63" s="37">
        <v>7.73</v>
      </c>
      <c r="K63" s="37">
        <v>7.73</v>
      </c>
      <c r="L63" s="37">
        <v>7.93</v>
      </c>
      <c r="M63">
        <v>114.73</v>
      </c>
      <c r="N63">
        <v>271.14999999999998</v>
      </c>
      <c r="O63">
        <v>86.77</v>
      </c>
      <c r="P63">
        <v>1.86</v>
      </c>
      <c r="Q63">
        <v>7.21</v>
      </c>
      <c r="R63" s="93">
        <v>30.7</v>
      </c>
      <c r="S63" s="93">
        <v>30.7</v>
      </c>
      <c r="T63" s="93">
        <v>30.7</v>
      </c>
      <c r="U63">
        <v>1.92</v>
      </c>
      <c r="V63">
        <v>62.651606999999998</v>
      </c>
      <c r="W63">
        <v>2.23</v>
      </c>
      <c r="X63">
        <v>39.5</v>
      </c>
      <c r="Y63">
        <v>13.16</v>
      </c>
      <c r="Z63">
        <v>13.17</v>
      </c>
      <c r="AA63">
        <v>160.24</v>
      </c>
      <c r="AB63">
        <v>32.049999999999997</v>
      </c>
      <c r="AC63">
        <v>52.36</v>
      </c>
      <c r="AD63">
        <v>28</v>
      </c>
      <c r="AE63">
        <v>17</v>
      </c>
      <c r="AF63">
        <v>8</v>
      </c>
      <c r="AG63">
        <v>7.34</v>
      </c>
      <c r="AH63">
        <v>17.88</v>
      </c>
      <c r="AI63">
        <v>17.88</v>
      </c>
      <c r="AJ63">
        <v>24.1</v>
      </c>
      <c r="AK63">
        <v>85</v>
      </c>
      <c r="AL63">
        <v>37</v>
      </c>
    </row>
    <row r="64" spans="1:38">
      <c r="A64" t="s">
        <v>106</v>
      </c>
      <c r="B64" s="34">
        <v>256.14</v>
      </c>
      <c r="C64" s="34">
        <v>82.46</v>
      </c>
      <c r="D64" s="93">
        <f t="shared" si="0"/>
        <v>92.1</v>
      </c>
      <c r="E64" s="34">
        <v>0</v>
      </c>
      <c r="F64" s="34"/>
      <c r="G64" s="34"/>
      <c r="H64" s="34"/>
      <c r="I64" s="34"/>
      <c r="J64" s="37">
        <v>6.82</v>
      </c>
      <c r="K64" s="37">
        <v>6.82</v>
      </c>
      <c r="L64" s="37">
        <v>6.99</v>
      </c>
      <c r="M64">
        <v>114.73</v>
      </c>
      <c r="N64">
        <v>271.14999999999998</v>
      </c>
      <c r="O64">
        <v>86.77</v>
      </c>
      <c r="P64">
        <v>1.86</v>
      </c>
      <c r="Q64">
        <v>7.21</v>
      </c>
      <c r="R64" s="93">
        <v>30.7</v>
      </c>
      <c r="S64" s="93">
        <v>30.7</v>
      </c>
      <c r="T64" s="93">
        <v>30.7</v>
      </c>
      <c r="U64">
        <v>1.92</v>
      </c>
      <c r="V64">
        <v>54.724102000000002</v>
      </c>
      <c r="W64">
        <v>2.23</v>
      </c>
      <c r="X64">
        <v>38.5</v>
      </c>
      <c r="Y64">
        <v>12.84</v>
      </c>
      <c r="Z64">
        <v>12.83</v>
      </c>
      <c r="AA64">
        <v>143.38999999999999</v>
      </c>
      <c r="AB64">
        <v>28.68</v>
      </c>
      <c r="AC64">
        <v>46.94</v>
      </c>
      <c r="AD64">
        <v>26.31</v>
      </c>
      <c r="AE64">
        <v>13</v>
      </c>
      <c r="AF64">
        <v>7</v>
      </c>
      <c r="AG64">
        <v>7.62</v>
      </c>
      <c r="AH64">
        <v>17.899999999999999</v>
      </c>
      <c r="AI64">
        <v>17.899999999999999</v>
      </c>
      <c r="AJ64">
        <v>24.1</v>
      </c>
      <c r="AK64">
        <v>75</v>
      </c>
      <c r="AL64">
        <v>32</v>
      </c>
    </row>
    <row r="65" spans="1:38">
      <c r="A65" t="s">
        <v>107</v>
      </c>
      <c r="B65" s="34">
        <v>256.14</v>
      </c>
      <c r="C65" s="34">
        <v>82.46</v>
      </c>
      <c r="D65" s="93">
        <f t="shared" si="0"/>
        <v>92.600000000000009</v>
      </c>
      <c r="E65" s="34">
        <v>0</v>
      </c>
      <c r="F65" s="34"/>
      <c r="G65" s="34"/>
      <c r="H65" s="34"/>
      <c r="I65" s="34"/>
      <c r="J65" s="37">
        <v>5.68</v>
      </c>
      <c r="K65" s="37">
        <v>5.68</v>
      </c>
      <c r="L65" s="37">
        <v>5.83</v>
      </c>
      <c r="M65">
        <v>114.73</v>
      </c>
      <c r="N65">
        <v>271.14999999999998</v>
      </c>
      <c r="O65">
        <v>100.98</v>
      </c>
      <c r="P65">
        <v>1.86</v>
      </c>
      <c r="Q65">
        <v>7.21</v>
      </c>
      <c r="R65" s="93">
        <v>30.87</v>
      </c>
      <c r="S65" s="93">
        <v>30.86</v>
      </c>
      <c r="T65" s="93">
        <v>30.87</v>
      </c>
      <c r="U65">
        <v>1.92</v>
      </c>
      <c r="V65">
        <v>46.203249999999997</v>
      </c>
      <c r="W65">
        <v>2.23</v>
      </c>
      <c r="X65">
        <v>38</v>
      </c>
      <c r="Y65">
        <v>12.66</v>
      </c>
      <c r="Z65">
        <v>12.67</v>
      </c>
      <c r="AA65">
        <v>126.22</v>
      </c>
      <c r="AB65">
        <v>25.24</v>
      </c>
      <c r="AC65">
        <v>41</v>
      </c>
      <c r="AD65">
        <v>24</v>
      </c>
      <c r="AE65">
        <v>8</v>
      </c>
      <c r="AF65">
        <v>4</v>
      </c>
      <c r="AG65">
        <v>8.08</v>
      </c>
      <c r="AH65">
        <v>18.32</v>
      </c>
      <c r="AI65">
        <v>18.32</v>
      </c>
      <c r="AJ65">
        <v>24.1</v>
      </c>
      <c r="AK65">
        <v>65</v>
      </c>
      <c r="AL65">
        <v>28</v>
      </c>
    </row>
    <row r="66" spans="1:38">
      <c r="A66" t="s">
        <v>108</v>
      </c>
      <c r="B66" s="34">
        <v>256.14</v>
      </c>
      <c r="C66" s="34">
        <v>82.46</v>
      </c>
      <c r="D66" s="93">
        <f t="shared" si="0"/>
        <v>92.600000000000009</v>
      </c>
      <c r="E66" s="34">
        <v>0</v>
      </c>
      <c r="F66" s="34"/>
      <c r="G66" s="34"/>
      <c r="H66" s="34"/>
      <c r="I66" s="34"/>
      <c r="J66" s="37">
        <v>4.74</v>
      </c>
      <c r="K66" s="37">
        <v>4.74</v>
      </c>
      <c r="L66" s="37">
        <v>4.8499999999999996</v>
      </c>
      <c r="M66">
        <v>114.73</v>
      </c>
      <c r="N66">
        <v>271.14999999999998</v>
      </c>
      <c r="O66">
        <v>100.98</v>
      </c>
      <c r="P66">
        <v>1.86</v>
      </c>
      <c r="Q66">
        <v>7.21</v>
      </c>
      <c r="R66" s="93">
        <v>30.87</v>
      </c>
      <c r="S66" s="93">
        <v>30.86</v>
      </c>
      <c r="T66" s="93">
        <v>30.87</v>
      </c>
      <c r="U66">
        <v>1.92</v>
      </c>
      <c r="V66">
        <v>37.196047999999998</v>
      </c>
      <c r="W66">
        <v>2.23</v>
      </c>
      <c r="X66">
        <v>37.5</v>
      </c>
      <c r="Y66">
        <v>12.5</v>
      </c>
      <c r="Z66">
        <v>12.5</v>
      </c>
      <c r="AA66">
        <v>107.88</v>
      </c>
      <c r="AB66">
        <v>21.57</v>
      </c>
      <c r="AC66">
        <v>35.67</v>
      </c>
      <c r="AD66">
        <v>17.05</v>
      </c>
      <c r="AE66">
        <v>9</v>
      </c>
      <c r="AF66">
        <v>4</v>
      </c>
      <c r="AG66">
        <v>7.95</v>
      </c>
      <c r="AH66">
        <v>26.15</v>
      </c>
      <c r="AI66">
        <v>26.15</v>
      </c>
      <c r="AJ66">
        <v>24.1</v>
      </c>
      <c r="AK66">
        <v>55</v>
      </c>
      <c r="AL66">
        <v>23</v>
      </c>
    </row>
    <row r="67" spans="1:38">
      <c r="A67" t="s">
        <v>109</v>
      </c>
      <c r="B67" s="34">
        <v>256.14</v>
      </c>
      <c r="C67" s="34">
        <v>82.46</v>
      </c>
      <c r="D67" s="93">
        <f t="shared" si="0"/>
        <v>90.67</v>
      </c>
      <c r="E67" s="34">
        <v>0</v>
      </c>
      <c r="F67" s="34"/>
      <c r="G67" s="34"/>
      <c r="H67" s="34"/>
      <c r="I67" s="34"/>
      <c r="J67" s="37">
        <v>3.74</v>
      </c>
      <c r="K67" s="37">
        <v>3.74</v>
      </c>
      <c r="L67" s="37">
        <v>3.84</v>
      </c>
      <c r="M67">
        <v>114.73</v>
      </c>
      <c r="N67">
        <v>271.14999999999998</v>
      </c>
      <c r="O67">
        <v>100.98</v>
      </c>
      <c r="P67">
        <v>1.86</v>
      </c>
      <c r="Q67">
        <v>7.21</v>
      </c>
      <c r="R67" s="93">
        <v>33</v>
      </c>
      <c r="S67" s="93">
        <v>25</v>
      </c>
      <c r="T67" s="93">
        <v>32.67</v>
      </c>
      <c r="U67">
        <v>1.92</v>
      </c>
      <c r="V67">
        <v>27.663588000000001</v>
      </c>
      <c r="W67">
        <v>2.23</v>
      </c>
      <c r="X67">
        <v>37.49</v>
      </c>
      <c r="Y67">
        <v>12.49</v>
      </c>
      <c r="Z67">
        <v>12.5</v>
      </c>
      <c r="AA67">
        <v>90.19</v>
      </c>
      <c r="AB67">
        <v>18.04</v>
      </c>
      <c r="AC67">
        <v>29.41</v>
      </c>
      <c r="AD67">
        <v>15.8</v>
      </c>
      <c r="AE67">
        <v>8</v>
      </c>
      <c r="AF67">
        <v>4</v>
      </c>
      <c r="AG67">
        <v>14.1</v>
      </c>
      <c r="AH67">
        <v>26.88</v>
      </c>
      <c r="AI67">
        <v>26.88</v>
      </c>
      <c r="AJ67">
        <v>25.07</v>
      </c>
      <c r="AK67">
        <v>43</v>
      </c>
      <c r="AL67">
        <v>19</v>
      </c>
    </row>
    <row r="68" spans="1:38">
      <c r="A68" t="s">
        <v>110</v>
      </c>
      <c r="B68" s="34">
        <v>256.14</v>
      </c>
      <c r="C68" s="34">
        <v>82.46</v>
      </c>
      <c r="D68" s="93">
        <f t="shared" ref="D68:D98" si="1">R68+S68+T68</f>
        <v>65.819999999999993</v>
      </c>
      <c r="E68" s="34">
        <v>0</v>
      </c>
      <c r="F68" s="34"/>
      <c r="G68" s="34"/>
      <c r="H68" s="34"/>
      <c r="I68" s="34"/>
      <c r="J68" s="37">
        <v>2.85</v>
      </c>
      <c r="K68" s="37">
        <v>2.85</v>
      </c>
      <c r="L68" s="37">
        <v>2.91</v>
      </c>
      <c r="M68">
        <v>114.73</v>
      </c>
      <c r="N68">
        <v>271.14999999999998</v>
      </c>
      <c r="O68">
        <v>100.98</v>
      </c>
      <c r="P68">
        <v>1.86</v>
      </c>
      <c r="Q68">
        <v>7.21</v>
      </c>
      <c r="R68" s="93">
        <v>23.15</v>
      </c>
      <c r="S68" s="93">
        <v>13</v>
      </c>
      <c r="T68" s="93">
        <v>29.67</v>
      </c>
      <c r="U68">
        <v>1.92</v>
      </c>
      <c r="V68">
        <v>18.724475000000002</v>
      </c>
      <c r="W68">
        <v>2.23</v>
      </c>
      <c r="X68">
        <v>37.1</v>
      </c>
      <c r="Y68">
        <v>12.36</v>
      </c>
      <c r="Z68">
        <v>12.37</v>
      </c>
      <c r="AA68">
        <v>72.959999999999994</v>
      </c>
      <c r="AB68">
        <v>14.59</v>
      </c>
      <c r="AC68">
        <v>23.1</v>
      </c>
      <c r="AD68">
        <v>12.95</v>
      </c>
      <c r="AE68">
        <v>8</v>
      </c>
      <c r="AF68">
        <v>4</v>
      </c>
      <c r="AG68">
        <v>14.26</v>
      </c>
      <c r="AH68">
        <v>18.850000000000001</v>
      </c>
      <c r="AI68">
        <v>18.850000000000001</v>
      </c>
      <c r="AJ68">
        <v>25.07</v>
      </c>
      <c r="AK68">
        <v>32</v>
      </c>
      <c r="AL68">
        <v>14</v>
      </c>
    </row>
    <row r="69" spans="1:38">
      <c r="A69" t="s">
        <v>111</v>
      </c>
      <c r="B69" s="34">
        <v>256.14</v>
      </c>
      <c r="C69" s="34">
        <v>82.46</v>
      </c>
      <c r="D69" s="93">
        <f t="shared" si="1"/>
        <v>37.150000000000006</v>
      </c>
      <c r="E69" s="34">
        <v>0</v>
      </c>
      <c r="F69" s="34"/>
      <c r="G69" s="34"/>
      <c r="H69" s="34"/>
      <c r="I69" s="34"/>
      <c r="J69" s="37">
        <v>1.96</v>
      </c>
      <c r="K69" s="37">
        <v>1.96</v>
      </c>
      <c r="L69" s="37">
        <v>2.0099999999999998</v>
      </c>
      <c r="M69">
        <v>114.73</v>
      </c>
      <c r="N69">
        <v>271.14999999999998</v>
      </c>
      <c r="O69">
        <v>100.98</v>
      </c>
      <c r="P69">
        <v>1.86</v>
      </c>
      <c r="Q69">
        <v>7.21</v>
      </c>
      <c r="R69" s="93">
        <v>13.28</v>
      </c>
      <c r="S69" s="93">
        <v>3</v>
      </c>
      <c r="T69" s="93">
        <v>20.87</v>
      </c>
      <c r="U69">
        <v>1.92</v>
      </c>
      <c r="V69">
        <v>11.721035000000001</v>
      </c>
      <c r="W69">
        <v>2.23</v>
      </c>
      <c r="X69">
        <v>36.909999999999997</v>
      </c>
      <c r="Y69">
        <v>12.31</v>
      </c>
      <c r="Z69">
        <v>12.3</v>
      </c>
      <c r="AA69">
        <v>54.8</v>
      </c>
      <c r="AB69">
        <v>10.96</v>
      </c>
      <c r="AC69">
        <v>15.91</v>
      </c>
      <c r="AD69">
        <v>11</v>
      </c>
      <c r="AE69">
        <v>3</v>
      </c>
      <c r="AF69">
        <v>2</v>
      </c>
      <c r="AG69">
        <v>14.29</v>
      </c>
      <c r="AH69">
        <v>18.989999999999998</v>
      </c>
      <c r="AI69">
        <v>18.989999999999998</v>
      </c>
      <c r="AJ69">
        <v>25.07</v>
      </c>
      <c r="AK69">
        <v>21</v>
      </c>
      <c r="AL69">
        <v>9</v>
      </c>
    </row>
    <row r="70" spans="1:38">
      <c r="A70" t="s">
        <v>112</v>
      </c>
      <c r="B70" s="34">
        <v>256.14</v>
      </c>
      <c r="C70" s="34">
        <v>82.46</v>
      </c>
      <c r="D70" s="93">
        <f t="shared" si="1"/>
        <v>17.940000000000001</v>
      </c>
      <c r="E70" s="34">
        <v>0</v>
      </c>
      <c r="F70" s="34"/>
      <c r="G70" s="34"/>
      <c r="H70" s="34"/>
      <c r="I70" s="34"/>
      <c r="J70" s="37">
        <v>1.18</v>
      </c>
      <c r="K70" s="37">
        <v>1.18</v>
      </c>
      <c r="L70" s="37">
        <v>1.21</v>
      </c>
      <c r="M70">
        <v>114.73</v>
      </c>
      <c r="N70">
        <v>271.14999999999998</v>
      </c>
      <c r="O70">
        <v>100.98</v>
      </c>
      <c r="P70">
        <v>1.86</v>
      </c>
      <c r="Q70">
        <v>7.21</v>
      </c>
      <c r="R70" s="93">
        <v>5.97</v>
      </c>
      <c r="S70" s="93">
        <v>1</v>
      </c>
      <c r="T70" s="93">
        <v>10.97</v>
      </c>
      <c r="U70">
        <v>1.92</v>
      </c>
      <c r="V70">
        <v>6.8672620000000002</v>
      </c>
      <c r="W70">
        <v>2.23</v>
      </c>
      <c r="X70">
        <v>35.99</v>
      </c>
      <c r="Y70">
        <v>12</v>
      </c>
      <c r="Z70">
        <v>12</v>
      </c>
      <c r="AA70">
        <v>38.090000000000003</v>
      </c>
      <c r="AB70">
        <v>7.62</v>
      </c>
      <c r="AC70">
        <v>8.7799999999999994</v>
      </c>
      <c r="AD70">
        <v>8</v>
      </c>
      <c r="AE70">
        <v>6</v>
      </c>
      <c r="AF70">
        <v>3</v>
      </c>
      <c r="AG70">
        <v>14.44</v>
      </c>
      <c r="AH70">
        <v>19.07</v>
      </c>
      <c r="AI70">
        <v>19.07</v>
      </c>
      <c r="AJ70">
        <v>25.07</v>
      </c>
      <c r="AK70">
        <v>14</v>
      </c>
      <c r="AL70">
        <v>6</v>
      </c>
    </row>
    <row r="71" spans="1:38">
      <c r="A71" t="s">
        <v>113</v>
      </c>
      <c r="B71" s="34">
        <v>256.14</v>
      </c>
      <c r="C71" s="34">
        <v>82.46</v>
      </c>
      <c r="D71" s="93">
        <f t="shared" si="1"/>
        <v>5.45</v>
      </c>
      <c r="E71" s="34">
        <v>0</v>
      </c>
      <c r="F71" s="34"/>
      <c r="G71" s="34"/>
      <c r="H71" s="34"/>
      <c r="I71" s="34"/>
      <c r="J71" s="37">
        <v>0.65</v>
      </c>
      <c r="K71" s="37">
        <v>0.65</v>
      </c>
      <c r="L71" s="37">
        <v>0.67</v>
      </c>
      <c r="M71">
        <v>114.73</v>
      </c>
      <c r="N71">
        <v>271.14999999999998</v>
      </c>
      <c r="O71">
        <v>100.98</v>
      </c>
      <c r="P71">
        <v>1.86</v>
      </c>
      <c r="Q71">
        <v>7.21</v>
      </c>
      <c r="R71" s="93">
        <v>1.37</v>
      </c>
      <c r="S71" s="93">
        <v>0</v>
      </c>
      <c r="T71" s="93">
        <v>4.08</v>
      </c>
      <c r="U71">
        <v>1.92</v>
      </c>
      <c r="V71">
        <v>2.3442069999999999</v>
      </c>
      <c r="W71">
        <v>2.2799999999999998</v>
      </c>
      <c r="X71">
        <v>35.47</v>
      </c>
      <c r="Y71">
        <v>11.83</v>
      </c>
      <c r="Z71">
        <v>11.82</v>
      </c>
      <c r="AA71">
        <v>24.03</v>
      </c>
      <c r="AB71">
        <v>4.8099999999999996</v>
      </c>
      <c r="AC71">
        <v>1.5</v>
      </c>
      <c r="AD71">
        <v>5</v>
      </c>
      <c r="AE71">
        <v>9</v>
      </c>
      <c r="AF71">
        <v>4</v>
      </c>
      <c r="AG71">
        <v>14.49</v>
      </c>
      <c r="AH71">
        <v>19.14</v>
      </c>
      <c r="AI71">
        <v>19.14</v>
      </c>
      <c r="AJ71">
        <v>25.07</v>
      </c>
      <c r="AK71">
        <v>11</v>
      </c>
      <c r="AL71">
        <v>4</v>
      </c>
    </row>
    <row r="72" spans="1:38">
      <c r="A72" t="s">
        <v>114</v>
      </c>
      <c r="B72" s="34">
        <v>256.14</v>
      </c>
      <c r="C72" s="34">
        <v>82.46</v>
      </c>
      <c r="D72" s="93">
        <f t="shared" si="1"/>
        <v>2.1399999999999997</v>
      </c>
      <c r="E72" s="34">
        <v>0</v>
      </c>
      <c r="F72" s="34"/>
      <c r="G72" s="34"/>
      <c r="H72" s="34"/>
      <c r="I72" s="34"/>
      <c r="J72" s="37">
        <v>0.2</v>
      </c>
      <c r="K72" s="37">
        <v>0.2</v>
      </c>
      <c r="L72" s="37">
        <v>0.21</v>
      </c>
      <c r="M72">
        <v>114.73</v>
      </c>
      <c r="N72">
        <v>271.14999999999998</v>
      </c>
      <c r="O72">
        <v>100.98</v>
      </c>
      <c r="P72">
        <v>1.86</v>
      </c>
      <c r="Q72">
        <v>7.21</v>
      </c>
      <c r="R72" s="93">
        <v>1.1399999999999999</v>
      </c>
      <c r="S72" s="93">
        <v>0</v>
      </c>
      <c r="T72" s="93">
        <v>1</v>
      </c>
      <c r="U72">
        <v>1.92</v>
      </c>
      <c r="V72">
        <v>0.67116299999999995</v>
      </c>
      <c r="W72">
        <v>2.2799999999999998</v>
      </c>
      <c r="X72">
        <v>36.03</v>
      </c>
      <c r="Y72">
        <v>12.01</v>
      </c>
      <c r="Z72">
        <v>12.01</v>
      </c>
      <c r="AA72">
        <v>13.23</v>
      </c>
      <c r="AB72">
        <v>2.64</v>
      </c>
      <c r="AC72">
        <v>0.3</v>
      </c>
      <c r="AD72">
        <v>2</v>
      </c>
      <c r="AE72">
        <v>10</v>
      </c>
      <c r="AF72">
        <v>5</v>
      </c>
      <c r="AG72">
        <v>14.55</v>
      </c>
      <c r="AH72">
        <v>20.09</v>
      </c>
      <c r="AI72">
        <v>20.09</v>
      </c>
      <c r="AJ72">
        <v>25.07</v>
      </c>
      <c r="AK72">
        <v>7</v>
      </c>
      <c r="AL72">
        <v>3</v>
      </c>
    </row>
    <row r="73" spans="1:38">
      <c r="A73" t="s">
        <v>115</v>
      </c>
      <c r="B73" s="34">
        <v>256.14</v>
      </c>
      <c r="C73" s="34">
        <v>82.46</v>
      </c>
      <c r="D73" s="93">
        <f t="shared" si="1"/>
        <v>1.01</v>
      </c>
      <c r="E73" s="34">
        <v>0</v>
      </c>
      <c r="F73" s="34"/>
      <c r="G73" s="34"/>
      <c r="H73" s="34"/>
      <c r="I73" s="34"/>
      <c r="J73" s="37">
        <v>0.01</v>
      </c>
      <c r="K73" s="37">
        <v>0.01</v>
      </c>
      <c r="L73" s="37">
        <v>0.01</v>
      </c>
      <c r="M73">
        <v>114.73</v>
      </c>
      <c r="N73">
        <v>271.14999999999998</v>
      </c>
      <c r="O73">
        <v>100.98</v>
      </c>
      <c r="P73">
        <v>1.86</v>
      </c>
      <c r="Q73">
        <v>7.21</v>
      </c>
      <c r="R73" s="93">
        <v>0.91</v>
      </c>
      <c r="S73" s="93">
        <v>0</v>
      </c>
      <c r="T73" s="93">
        <v>0.1</v>
      </c>
      <c r="U73">
        <v>1.92</v>
      </c>
      <c r="V73">
        <v>0</v>
      </c>
      <c r="W73">
        <v>2.2799999999999998</v>
      </c>
      <c r="X73">
        <v>36.24</v>
      </c>
      <c r="Y73">
        <v>12.09</v>
      </c>
      <c r="Z73">
        <v>12.08</v>
      </c>
      <c r="AA73">
        <v>5.33</v>
      </c>
      <c r="AB73">
        <v>1.06</v>
      </c>
      <c r="AC73">
        <v>0</v>
      </c>
      <c r="AD73">
        <v>1</v>
      </c>
      <c r="AE73">
        <v>6</v>
      </c>
      <c r="AF73">
        <v>3</v>
      </c>
      <c r="AG73">
        <v>14.6</v>
      </c>
      <c r="AH73">
        <v>35.22</v>
      </c>
      <c r="AI73">
        <v>35.22</v>
      </c>
      <c r="AJ73">
        <v>25.07</v>
      </c>
      <c r="AK73">
        <v>4</v>
      </c>
      <c r="AL73">
        <v>1</v>
      </c>
    </row>
    <row r="74" spans="1:38">
      <c r="A74" t="s">
        <v>116</v>
      </c>
      <c r="B74" s="34">
        <v>256.14</v>
      </c>
      <c r="C74" s="34">
        <v>82.46</v>
      </c>
      <c r="D74" s="93">
        <f t="shared" si="1"/>
        <v>0.69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114.73</v>
      </c>
      <c r="N74">
        <v>271.14999999999998</v>
      </c>
      <c r="O74">
        <v>100.98</v>
      </c>
      <c r="P74">
        <v>1.86</v>
      </c>
      <c r="Q74">
        <v>7.21</v>
      </c>
      <c r="R74" s="93">
        <v>0.69</v>
      </c>
      <c r="S74" s="93">
        <v>0</v>
      </c>
      <c r="T74" s="93">
        <v>0</v>
      </c>
      <c r="U74">
        <v>1.92</v>
      </c>
      <c r="V74">
        <v>0</v>
      </c>
      <c r="W74">
        <v>2.2799999999999998</v>
      </c>
      <c r="X74">
        <v>37.31</v>
      </c>
      <c r="Y74">
        <v>12.43</v>
      </c>
      <c r="Z74">
        <v>12.44</v>
      </c>
      <c r="AA74">
        <v>0.95</v>
      </c>
      <c r="AB74">
        <v>0.19</v>
      </c>
      <c r="AC74">
        <v>0</v>
      </c>
      <c r="AD74">
        <v>0</v>
      </c>
      <c r="AE74">
        <v>1</v>
      </c>
      <c r="AF74">
        <v>1</v>
      </c>
      <c r="AG74">
        <v>14.99</v>
      </c>
      <c r="AH74">
        <v>35.880000000000003</v>
      </c>
      <c r="AI74">
        <v>35.880000000000003</v>
      </c>
      <c r="AJ74">
        <v>25.07</v>
      </c>
      <c r="AK74">
        <v>1</v>
      </c>
      <c r="AL74">
        <v>0</v>
      </c>
    </row>
    <row r="75" spans="1:38">
      <c r="A75" t="s">
        <v>117</v>
      </c>
      <c r="B75" s="34">
        <v>256.14</v>
      </c>
      <c r="C75" s="34">
        <v>82.46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114.73</v>
      </c>
      <c r="N75">
        <v>271.14999999999998</v>
      </c>
      <c r="O75">
        <v>100.98</v>
      </c>
      <c r="P75">
        <v>1.78</v>
      </c>
      <c r="Q75">
        <v>7.21</v>
      </c>
      <c r="R75" s="93">
        <v>0</v>
      </c>
      <c r="S75" s="93">
        <v>0</v>
      </c>
      <c r="T75" s="93">
        <v>0</v>
      </c>
      <c r="U75">
        <v>1.92</v>
      </c>
      <c r="V75">
        <v>0</v>
      </c>
      <c r="W75">
        <v>2.2799999999999998</v>
      </c>
      <c r="X75">
        <v>38.33</v>
      </c>
      <c r="Y75">
        <v>12.76</v>
      </c>
      <c r="Z75">
        <v>12.78</v>
      </c>
      <c r="AA75">
        <v>1.06</v>
      </c>
      <c r="AB75">
        <v>0.21</v>
      </c>
      <c r="AC75">
        <v>0</v>
      </c>
      <c r="AD75">
        <v>0</v>
      </c>
      <c r="AE75">
        <v>0</v>
      </c>
      <c r="AF75">
        <v>0</v>
      </c>
      <c r="AG75">
        <v>15.55</v>
      </c>
      <c r="AH75">
        <v>36.82</v>
      </c>
      <c r="AI75">
        <v>36.82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256.14</v>
      </c>
      <c r="C76" s="34">
        <v>82.46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114.73</v>
      </c>
      <c r="N76">
        <v>271.14999999999998</v>
      </c>
      <c r="O76">
        <v>100.98</v>
      </c>
      <c r="P76">
        <v>1.78</v>
      </c>
      <c r="Q76">
        <v>7.21</v>
      </c>
      <c r="R76" s="93">
        <v>0</v>
      </c>
      <c r="S76" s="93">
        <v>0</v>
      </c>
      <c r="T76" s="93">
        <v>0</v>
      </c>
      <c r="U76">
        <v>1.92</v>
      </c>
      <c r="V76">
        <v>0</v>
      </c>
      <c r="W76">
        <v>2.2799999999999998</v>
      </c>
      <c r="X76">
        <v>39.46</v>
      </c>
      <c r="Y76">
        <v>13.16</v>
      </c>
      <c r="Z76">
        <v>13.15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16.190000000000001</v>
      </c>
      <c r="AH76">
        <v>38.549999999999997</v>
      </c>
      <c r="AI76">
        <v>38.549999999999997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256.14</v>
      </c>
      <c r="C77" s="34">
        <v>82.46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114.73</v>
      </c>
      <c r="N77">
        <v>271.14999999999998</v>
      </c>
      <c r="O77">
        <v>100.98</v>
      </c>
      <c r="P77">
        <v>1.78</v>
      </c>
      <c r="Q77">
        <v>7.21</v>
      </c>
      <c r="R77" s="93">
        <v>0</v>
      </c>
      <c r="S77" s="93">
        <v>0</v>
      </c>
      <c r="T77" s="93">
        <v>0</v>
      </c>
      <c r="U77">
        <v>1.92</v>
      </c>
      <c r="V77">
        <v>0</v>
      </c>
      <c r="W77">
        <v>2.2799999999999998</v>
      </c>
      <c r="X77">
        <v>40.83</v>
      </c>
      <c r="Y77">
        <v>13.6</v>
      </c>
      <c r="Z77">
        <v>13.61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16.55</v>
      </c>
      <c r="AH77">
        <v>39.020000000000003</v>
      </c>
      <c r="AI77">
        <v>39.020000000000003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256.14</v>
      </c>
      <c r="C78" s="34">
        <v>82.46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114.73</v>
      </c>
      <c r="N78">
        <v>271.14999999999998</v>
      </c>
      <c r="O78">
        <v>100.98</v>
      </c>
      <c r="P78">
        <v>1.78</v>
      </c>
      <c r="Q78">
        <v>7.21</v>
      </c>
      <c r="R78" s="93">
        <v>0</v>
      </c>
      <c r="S78" s="93">
        <v>0</v>
      </c>
      <c r="T78" s="93">
        <v>0</v>
      </c>
      <c r="U78">
        <v>1.92</v>
      </c>
      <c r="V78">
        <v>0</v>
      </c>
      <c r="W78">
        <v>2.2799999999999998</v>
      </c>
      <c r="X78">
        <v>43.73</v>
      </c>
      <c r="Y78">
        <v>14.57</v>
      </c>
      <c r="Z78">
        <v>14.58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16.88</v>
      </c>
      <c r="AH78">
        <v>42.47</v>
      </c>
      <c r="AI78">
        <v>42.47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256.14</v>
      </c>
      <c r="C79" s="34">
        <v>82.46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114.73</v>
      </c>
      <c r="N79">
        <v>271.14999999999998</v>
      </c>
      <c r="O79">
        <v>100.98</v>
      </c>
      <c r="P79">
        <v>1.78</v>
      </c>
      <c r="Q79">
        <v>7.21</v>
      </c>
      <c r="R79" s="93">
        <v>0</v>
      </c>
      <c r="S79" s="93">
        <v>0</v>
      </c>
      <c r="T79" s="93">
        <v>0</v>
      </c>
      <c r="U79">
        <v>1.84</v>
      </c>
      <c r="V79">
        <v>0</v>
      </c>
      <c r="W79">
        <v>2.2799999999999998</v>
      </c>
      <c r="X79">
        <v>55.48</v>
      </c>
      <c r="Y79">
        <v>18.5</v>
      </c>
      <c r="Z79">
        <v>18.489999999999998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17.21</v>
      </c>
      <c r="AH79">
        <v>53.58</v>
      </c>
      <c r="AI79">
        <v>53.58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256.14</v>
      </c>
      <c r="C80" s="34">
        <v>82.46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114.73</v>
      </c>
      <c r="N80">
        <v>271.14999999999998</v>
      </c>
      <c r="O80">
        <v>100.98</v>
      </c>
      <c r="P80">
        <v>1.78</v>
      </c>
      <c r="Q80">
        <v>7.21</v>
      </c>
      <c r="R80" s="93">
        <v>0</v>
      </c>
      <c r="S80" s="93">
        <v>0</v>
      </c>
      <c r="T80" s="93">
        <v>0</v>
      </c>
      <c r="U80">
        <v>1.84</v>
      </c>
      <c r="V80">
        <v>0</v>
      </c>
      <c r="W80">
        <v>2.2799999999999998</v>
      </c>
      <c r="X80">
        <v>57.66</v>
      </c>
      <c r="Y80">
        <v>19.22</v>
      </c>
      <c r="Z80">
        <v>19.22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18.21</v>
      </c>
      <c r="AH80">
        <v>52.67</v>
      </c>
      <c r="AI80">
        <v>52.67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256.14</v>
      </c>
      <c r="C81" s="34">
        <v>82.46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114.73</v>
      </c>
      <c r="N81">
        <v>271.14999999999998</v>
      </c>
      <c r="O81">
        <v>100.98</v>
      </c>
      <c r="P81">
        <v>1.78</v>
      </c>
      <c r="Q81">
        <v>7.21</v>
      </c>
      <c r="R81" s="93">
        <v>0</v>
      </c>
      <c r="S81" s="93">
        <v>0</v>
      </c>
      <c r="T81" s="93">
        <v>0</v>
      </c>
      <c r="U81">
        <v>1.84</v>
      </c>
      <c r="V81">
        <v>0</v>
      </c>
      <c r="W81">
        <v>2.2799999999999998</v>
      </c>
      <c r="X81">
        <v>59.81</v>
      </c>
      <c r="Y81">
        <v>19.93</v>
      </c>
      <c r="Z81">
        <v>19.940000000000001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13.97</v>
      </c>
      <c r="AH81">
        <v>69.569999999999993</v>
      </c>
      <c r="AI81">
        <v>69.569999999999993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256.14</v>
      </c>
      <c r="C82" s="34">
        <v>82.46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114.73</v>
      </c>
      <c r="N82">
        <v>271.14999999999998</v>
      </c>
      <c r="O82">
        <v>100.98</v>
      </c>
      <c r="P82">
        <v>1.78</v>
      </c>
      <c r="Q82">
        <v>7.21</v>
      </c>
      <c r="R82" s="93">
        <v>0</v>
      </c>
      <c r="S82" s="93">
        <v>0</v>
      </c>
      <c r="T82" s="93">
        <v>0</v>
      </c>
      <c r="U82">
        <v>1.84</v>
      </c>
      <c r="V82">
        <v>0</v>
      </c>
      <c r="W82">
        <v>2.2799999999999998</v>
      </c>
      <c r="X82">
        <v>62.13</v>
      </c>
      <c r="Y82">
        <v>20.71</v>
      </c>
      <c r="Z82">
        <v>20.71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14.25</v>
      </c>
      <c r="AH82">
        <v>69.540000000000006</v>
      </c>
      <c r="AI82">
        <v>69.540000000000006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256.14</v>
      </c>
      <c r="C83" s="34">
        <v>82.46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114.73</v>
      </c>
      <c r="N83">
        <v>271.14999999999998</v>
      </c>
      <c r="O83">
        <v>100.98</v>
      </c>
      <c r="P83">
        <v>1.71</v>
      </c>
      <c r="Q83">
        <v>7.21</v>
      </c>
      <c r="R83" s="93">
        <v>0</v>
      </c>
      <c r="S83" s="93">
        <v>0</v>
      </c>
      <c r="T83" s="93">
        <v>0</v>
      </c>
      <c r="U83">
        <v>1.84</v>
      </c>
      <c r="V83">
        <v>0</v>
      </c>
      <c r="W83">
        <v>2.2799999999999998</v>
      </c>
      <c r="X83">
        <v>63.83</v>
      </c>
      <c r="Y83">
        <v>21.28</v>
      </c>
      <c r="Z83">
        <v>21.27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14.12</v>
      </c>
      <c r="AH83">
        <v>69.45</v>
      </c>
      <c r="AI83">
        <v>69.45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256.14</v>
      </c>
      <c r="C84" s="34">
        <v>82.46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114.73</v>
      </c>
      <c r="N84">
        <v>271.14999999999998</v>
      </c>
      <c r="O84">
        <v>100.98</v>
      </c>
      <c r="P84">
        <v>1.71</v>
      </c>
      <c r="Q84">
        <v>7.21</v>
      </c>
      <c r="R84" s="93">
        <v>0</v>
      </c>
      <c r="S84" s="93">
        <v>0</v>
      </c>
      <c r="T84" s="93">
        <v>0</v>
      </c>
      <c r="U84">
        <v>1.84</v>
      </c>
      <c r="V84">
        <v>0</v>
      </c>
      <c r="W84">
        <v>2.2799999999999998</v>
      </c>
      <c r="X84">
        <v>65.47</v>
      </c>
      <c r="Y84">
        <v>21.84</v>
      </c>
      <c r="Z84">
        <v>21.82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13.97</v>
      </c>
      <c r="AH84">
        <v>70.37</v>
      </c>
      <c r="AI84">
        <v>70.37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256.14</v>
      </c>
      <c r="C85" s="34">
        <v>82.46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106.05</v>
      </c>
      <c r="N85">
        <v>271.14999999999998</v>
      </c>
      <c r="O85">
        <v>72.06</v>
      </c>
      <c r="P85">
        <v>1.71</v>
      </c>
      <c r="Q85">
        <v>7.21</v>
      </c>
      <c r="R85" s="93">
        <v>0</v>
      </c>
      <c r="S85" s="93">
        <v>0</v>
      </c>
      <c r="T85" s="93">
        <v>0</v>
      </c>
      <c r="U85">
        <v>1.84</v>
      </c>
      <c r="V85">
        <v>0</v>
      </c>
      <c r="W85">
        <v>2.2799999999999998</v>
      </c>
      <c r="X85">
        <v>56.22</v>
      </c>
      <c r="Y85">
        <v>18.73</v>
      </c>
      <c r="Z85">
        <v>18.739999999999998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14.18</v>
      </c>
      <c r="AH85">
        <v>70.459999999999994</v>
      </c>
      <c r="AI85">
        <v>70.459999999999994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236.86</v>
      </c>
      <c r="C86" s="34">
        <v>74.75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97.37</v>
      </c>
      <c r="N86">
        <v>271.14999999999998</v>
      </c>
      <c r="O86">
        <v>48.2</v>
      </c>
      <c r="P86">
        <v>1.71</v>
      </c>
      <c r="Q86">
        <v>7.21</v>
      </c>
      <c r="R86" s="93">
        <v>0</v>
      </c>
      <c r="S86" s="93">
        <v>0</v>
      </c>
      <c r="T86" s="93">
        <v>0</v>
      </c>
      <c r="U86">
        <v>1.84</v>
      </c>
      <c r="V86">
        <v>0</v>
      </c>
      <c r="W86">
        <v>2.2799999999999998</v>
      </c>
      <c r="X86">
        <v>57.63</v>
      </c>
      <c r="Y86">
        <v>19.22</v>
      </c>
      <c r="Z86">
        <v>19.21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15.06</v>
      </c>
      <c r="AH86">
        <v>69.599999999999994</v>
      </c>
      <c r="AI86">
        <v>69.599999999999994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212.76</v>
      </c>
      <c r="C87" s="34">
        <v>54.59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88.7</v>
      </c>
      <c r="N87">
        <v>271.14999999999998</v>
      </c>
      <c r="O87">
        <v>48.2</v>
      </c>
      <c r="P87">
        <v>1.71</v>
      </c>
      <c r="Q87">
        <v>7.21</v>
      </c>
      <c r="R87" s="93">
        <v>0</v>
      </c>
      <c r="S87" s="93">
        <v>0</v>
      </c>
      <c r="T87" s="93">
        <v>0</v>
      </c>
      <c r="U87">
        <v>1.84</v>
      </c>
      <c r="V87">
        <v>0</v>
      </c>
      <c r="W87">
        <v>2.23</v>
      </c>
      <c r="X87">
        <v>58.85</v>
      </c>
      <c r="Y87">
        <v>19.62</v>
      </c>
      <c r="Z87">
        <v>19.61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15.4</v>
      </c>
      <c r="AH87">
        <v>76.22</v>
      </c>
      <c r="AI87">
        <v>76.22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197.64</v>
      </c>
      <c r="C88" s="34">
        <v>54.59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80.02</v>
      </c>
      <c r="N88">
        <v>271.14999999999998</v>
      </c>
      <c r="O88">
        <v>48.2</v>
      </c>
      <c r="P88">
        <v>1.71</v>
      </c>
      <c r="Q88">
        <v>7.21</v>
      </c>
      <c r="R88" s="93">
        <v>0</v>
      </c>
      <c r="S88" s="93">
        <v>0</v>
      </c>
      <c r="T88" s="93">
        <v>0</v>
      </c>
      <c r="U88">
        <v>1.84</v>
      </c>
      <c r="V88">
        <v>0</v>
      </c>
      <c r="W88">
        <v>2.23</v>
      </c>
      <c r="X88">
        <v>73.27</v>
      </c>
      <c r="Y88">
        <v>24.43</v>
      </c>
      <c r="Z88">
        <v>24.42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15.47</v>
      </c>
      <c r="AH88">
        <v>75.849999999999994</v>
      </c>
      <c r="AI88">
        <v>75.849999999999994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183.18</v>
      </c>
      <c r="C89" s="34">
        <v>54.59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48.2</v>
      </c>
      <c r="P89">
        <v>1.71</v>
      </c>
      <c r="Q89">
        <v>10.119999999999999</v>
      </c>
      <c r="R89" s="93">
        <v>0</v>
      </c>
      <c r="S89" s="93">
        <v>0</v>
      </c>
      <c r="T89" s="93">
        <v>0</v>
      </c>
      <c r="U89">
        <v>1.84</v>
      </c>
      <c r="V89">
        <v>0</v>
      </c>
      <c r="W89">
        <v>2.23</v>
      </c>
      <c r="X89">
        <v>73.75</v>
      </c>
      <c r="Y89">
        <v>24.58</v>
      </c>
      <c r="Z89">
        <v>24.58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16.05</v>
      </c>
      <c r="AH89">
        <v>75.36</v>
      </c>
      <c r="AI89">
        <v>75.36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177.39</v>
      </c>
      <c r="C90" s="34">
        <v>54.59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48.2</v>
      </c>
      <c r="P90">
        <v>1.71</v>
      </c>
      <c r="Q90">
        <v>9.9499999999999993</v>
      </c>
      <c r="R90" s="93">
        <v>0</v>
      </c>
      <c r="S90" s="93">
        <v>0</v>
      </c>
      <c r="T90" s="93">
        <v>0</v>
      </c>
      <c r="U90">
        <v>1.84</v>
      </c>
      <c r="V90">
        <v>0</v>
      </c>
      <c r="W90">
        <v>2.23</v>
      </c>
      <c r="X90">
        <v>73.11</v>
      </c>
      <c r="Y90">
        <v>24.38</v>
      </c>
      <c r="Z90">
        <v>24.37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16.79</v>
      </c>
      <c r="AH90">
        <v>73.62</v>
      </c>
      <c r="AI90">
        <v>73.62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212.76</v>
      </c>
      <c r="C91" s="34">
        <v>54.59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48.2</v>
      </c>
      <c r="P91">
        <v>1.71</v>
      </c>
      <c r="Q91">
        <v>9.74</v>
      </c>
      <c r="R91" s="93">
        <v>0</v>
      </c>
      <c r="S91" s="93">
        <v>0</v>
      </c>
      <c r="T91" s="93">
        <v>0</v>
      </c>
      <c r="U91">
        <v>1.84</v>
      </c>
      <c r="V91">
        <v>0</v>
      </c>
      <c r="W91">
        <v>2.23</v>
      </c>
      <c r="X91">
        <v>72.69</v>
      </c>
      <c r="Y91">
        <v>24.24</v>
      </c>
      <c r="Z91">
        <v>24.23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16.95</v>
      </c>
      <c r="AH91">
        <v>69.69</v>
      </c>
      <c r="AI91">
        <v>69.69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197.64</v>
      </c>
      <c r="C92" s="34">
        <v>54.59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48.2</v>
      </c>
      <c r="P92">
        <v>1.71</v>
      </c>
      <c r="Q92">
        <v>9.57</v>
      </c>
      <c r="R92" s="93">
        <v>0</v>
      </c>
      <c r="S92" s="93">
        <v>0</v>
      </c>
      <c r="T92" s="93">
        <v>0</v>
      </c>
      <c r="U92">
        <v>1.84</v>
      </c>
      <c r="V92">
        <v>0</v>
      </c>
      <c r="W92">
        <v>2.23</v>
      </c>
      <c r="X92">
        <v>72</v>
      </c>
      <c r="Y92">
        <v>23.99</v>
      </c>
      <c r="Z92">
        <v>24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16.989999999999998</v>
      </c>
      <c r="AH92">
        <v>68.09</v>
      </c>
      <c r="AI92">
        <v>68.09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192.82</v>
      </c>
      <c r="C93" s="34">
        <v>54.59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48.2</v>
      </c>
      <c r="P93">
        <v>1.71</v>
      </c>
      <c r="Q93">
        <v>9.2200000000000006</v>
      </c>
      <c r="R93" s="93">
        <v>0</v>
      </c>
      <c r="S93" s="93">
        <v>0</v>
      </c>
      <c r="T93" s="93">
        <v>0</v>
      </c>
      <c r="U93">
        <v>1.84</v>
      </c>
      <c r="V93">
        <v>0</v>
      </c>
      <c r="W93">
        <v>2.23</v>
      </c>
      <c r="X93">
        <v>71.67</v>
      </c>
      <c r="Y93">
        <v>23.89</v>
      </c>
      <c r="Z93">
        <v>23.89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16.989999999999998</v>
      </c>
      <c r="AH93">
        <v>65.77</v>
      </c>
      <c r="AI93">
        <v>65.77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188</v>
      </c>
      <c r="C94" s="34">
        <v>54.59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241.02</v>
      </c>
      <c r="O94">
        <v>48.2</v>
      </c>
      <c r="P94">
        <v>1.71</v>
      </c>
      <c r="Q94">
        <v>8.99</v>
      </c>
      <c r="R94" s="93">
        <v>0</v>
      </c>
      <c r="S94" s="93">
        <v>0</v>
      </c>
      <c r="T94" s="93">
        <v>0</v>
      </c>
      <c r="U94">
        <v>1.84</v>
      </c>
      <c r="V94">
        <v>0</v>
      </c>
      <c r="W94">
        <v>2.23</v>
      </c>
      <c r="X94">
        <v>71.290000000000006</v>
      </c>
      <c r="Y94">
        <v>23.77</v>
      </c>
      <c r="Z94">
        <v>23.76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16.96</v>
      </c>
      <c r="AH94">
        <v>65.010000000000005</v>
      </c>
      <c r="AI94">
        <v>65.010000000000005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176.35</v>
      </c>
      <c r="C95" s="34">
        <v>54.59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212.1</v>
      </c>
      <c r="O95">
        <v>48.2</v>
      </c>
      <c r="P95">
        <v>1.71</v>
      </c>
      <c r="Q95">
        <v>8.7899999999999991</v>
      </c>
      <c r="R95" s="93">
        <v>0</v>
      </c>
      <c r="S95" s="93">
        <v>0</v>
      </c>
      <c r="T95" s="93">
        <v>0</v>
      </c>
      <c r="U95">
        <v>1.76</v>
      </c>
      <c r="V95">
        <v>0</v>
      </c>
      <c r="W95">
        <v>2.23</v>
      </c>
      <c r="X95">
        <v>70.760000000000005</v>
      </c>
      <c r="Y95">
        <v>23.59</v>
      </c>
      <c r="Z95">
        <v>23.59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16.75</v>
      </c>
      <c r="AH95">
        <v>63.65</v>
      </c>
      <c r="AI95">
        <v>63.65</v>
      </c>
      <c r="AJ95">
        <v>25.07</v>
      </c>
      <c r="AK95">
        <v>0</v>
      </c>
      <c r="AL95">
        <v>0</v>
      </c>
    </row>
    <row r="96" spans="1:38">
      <c r="A96" t="s">
        <v>138</v>
      </c>
      <c r="B96" s="34">
        <v>176.35</v>
      </c>
      <c r="C96" s="34">
        <v>54.59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212.1</v>
      </c>
      <c r="O96">
        <v>48.2</v>
      </c>
      <c r="P96">
        <v>1.71</v>
      </c>
      <c r="Q96">
        <v>8.41</v>
      </c>
      <c r="R96" s="93">
        <v>0</v>
      </c>
      <c r="S96" s="93">
        <v>0</v>
      </c>
      <c r="T96" s="93">
        <v>0</v>
      </c>
      <c r="U96">
        <v>1.76</v>
      </c>
      <c r="V96">
        <v>0</v>
      </c>
      <c r="W96">
        <v>2.23</v>
      </c>
      <c r="X96">
        <v>70.239999999999995</v>
      </c>
      <c r="Y96">
        <v>23.42</v>
      </c>
      <c r="Z96">
        <v>23.41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16.79</v>
      </c>
      <c r="AH96">
        <v>63.44</v>
      </c>
      <c r="AI96">
        <v>63.44</v>
      </c>
      <c r="AJ96">
        <v>25.07</v>
      </c>
      <c r="AK96">
        <v>0</v>
      </c>
      <c r="AL96">
        <v>0</v>
      </c>
    </row>
    <row r="97" spans="1:50">
      <c r="A97" t="s">
        <v>139</v>
      </c>
      <c r="B97" s="34">
        <v>176.35</v>
      </c>
      <c r="C97" s="34">
        <v>54.59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212.1</v>
      </c>
      <c r="O97">
        <v>48.2</v>
      </c>
      <c r="P97">
        <v>1.71</v>
      </c>
      <c r="Q97">
        <v>8.41</v>
      </c>
      <c r="R97" s="93">
        <v>0</v>
      </c>
      <c r="S97" s="93">
        <v>0</v>
      </c>
      <c r="T97" s="93">
        <v>0</v>
      </c>
      <c r="U97">
        <v>1.76</v>
      </c>
      <c r="V97">
        <v>0</v>
      </c>
      <c r="W97">
        <v>2.23</v>
      </c>
      <c r="X97">
        <v>69.540000000000006</v>
      </c>
      <c r="Y97">
        <v>23.19</v>
      </c>
      <c r="Z97">
        <v>23.18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17.010000000000002</v>
      </c>
      <c r="AH97">
        <v>62.15</v>
      </c>
      <c r="AI97">
        <v>62.15</v>
      </c>
      <c r="AJ97">
        <v>25.07</v>
      </c>
      <c r="AK97">
        <v>0</v>
      </c>
      <c r="AL97">
        <v>0</v>
      </c>
    </row>
    <row r="98" spans="1:50">
      <c r="A98" t="s">
        <v>140</v>
      </c>
      <c r="B98" s="34">
        <v>176.35</v>
      </c>
      <c r="C98" s="34">
        <v>54.59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212.1</v>
      </c>
      <c r="O98">
        <v>48.2</v>
      </c>
      <c r="P98">
        <v>1.71</v>
      </c>
      <c r="Q98">
        <v>8.41</v>
      </c>
      <c r="R98" s="93">
        <v>0</v>
      </c>
      <c r="S98" s="93">
        <v>0</v>
      </c>
      <c r="T98" s="93">
        <v>0</v>
      </c>
      <c r="U98">
        <v>1.76</v>
      </c>
      <c r="V98">
        <v>0</v>
      </c>
      <c r="W98">
        <v>2.23</v>
      </c>
      <c r="X98">
        <v>69.260000000000005</v>
      </c>
      <c r="Y98">
        <v>23.08</v>
      </c>
      <c r="Z98">
        <v>23.09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16.829999999999998</v>
      </c>
      <c r="AH98">
        <v>58.59</v>
      </c>
      <c r="AI98">
        <v>58.59</v>
      </c>
      <c r="AJ98">
        <v>25.07</v>
      </c>
      <c r="AK98">
        <v>0</v>
      </c>
      <c r="AL98">
        <v>0</v>
      </c>
    </row>
    <row r="99" spans="1:50">
      <c r="A99" t="s">
        <v>141</v>
      </c>
      <c r="B99" s="34">
        <f>SUM(B3:B98)/4000</f>
        <v>5.2548124999999928</v>
      </c>
      <c r="C99" s="34">
        <f t="shared" ref="C99:P99" si="2">SUM(C3:C98)/4000</f>
        <v>1.6273475000000011</v>
      </c>
      <c r="D99" s="93">
        <f t="shared" ref="D99" si="3">SUM(D3:D98)/4000</f>
        <v>0.87750499999999965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7.8577499999999995E-2</v>
      </c>
      <c r="K99" s="37">
        <f t="shared" si="2"/>
        <v>7.8577499999999995E-2</v>
      </c>
      <c r="L99" s="37">
        <f t="shared" si="2"/>
        <v>8.054749999999998E-2</v>
      </c>
      <c r="M99">
        <f t="shared" si="2"/>
        <v>2.2861049999999965</v>
      </c>
      <c r="N99">
        <f t="shared" si="2"/>
        <v>5.9738900000000035</v>
      </c>
      <c r="O99">
        <f t="shared" si="2"/>
        <v>1.8470799999999974</v>
      </c>
      <c r="P99">
        <f t="shared" si="2"/>
        <v>4.0580000000000012E-2</v>
      </c>
      <c r="Q99">
        <f t="shared" ref="Q99:AF99" si="5">SUM(Q3:Q98)/4000</f>
        <v>0.21101000000000025</v>
      </c>
      <c r="R99" s="93">
        <f t="shared" si="5"/>
        <v>0.29284500000000002</v>
      </c>
      <c r="S99" s="93">
        <f t="shared" si="5"/>
        <v>0.28345000000000004</v>
      </c>
      <c r="T99" s="93">
        <f t="shared" si="5"/>
        <v>0.30120999999999992</v>
      </c>
      <c r="U99">
        <f t="shared" si="5"/>
        <v>4.2940000000000006E-2</v>
      </c>
      <c r="V99">
        <f t="shared" si="5"/>
        <v>0.79591177499999988</v>
      </c>
      <c r="W99">
        <f t="shared" si="5"/>
        <v>5.3419999999999981E-2</v>
      </c>
      <c r="X99">
        <f t="shared" si="5"/>
        <v>1.0130674999999998</v>
      </c>
      <c r="Y99">
        <f t="shared" si="5"/>
        <v>0.33772000000000008</v>
      </c>
      <c r="Z99">
        <f t="shared" si="5"/>
        <v>0.33766750000000018</v>
      </c>
      <c r="AA99">
        <f t="shared" si="5"/>
        <v>1.4482974999999996</v>
      </c>
      <c r="AB99">
        <f t="shared" si="5"/>
        <v>0.28964249999999991</v>
      </c>
      <c r="AC99">
        <f t="shared" si="5"/>
        <v>0.47457999999999995</v>
      </c>
      <c r="AD99">
        <f t="shared" si="5"/>
        <v>0.26729499999999995</v>
      </c>
      <c r="AE99">
        <f t="shared" si="5"/>
        <v>0.38100000000000001</v>
      </c>
      <c r="AF99">
        <f t="shared" si="5"/>
        <v>0.19</v>
      </c>
      <c r="AG99">
        <f t="shared" ref="AG99:AM99" si="6">SUM(AG3:AG98)/4000</f>
        <v>0.2594450000000002</v>
      </c>
      <c r="AH99">
        <f t="shared" si="6"/>
        <v>0.84858250000000024</v>
      </c>
      <c r="AI99">
        <f t="shared" si="6"/>
        <v>0.84858250000000024</v>
      </c>
      <c r="AJ99">
        <f t="shared" si="6"/>
        <v>0.582565</v>
      </c>
      <c r="AK99">
        <f t="shared" si="6"/>
        <v>1.0126250000000001</v>
      </c>
      <c r="AL99">
        <f t="shared" si="6"/>
        <v>0.43087500000000001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142.00600838907152</v>
      </c>
      <c r="L3">
        <v>0.9957291031116533</v>
      </c>
      <c r="M3">
        <v>63.767305524239006</v>
      </c>
      <c r="N3">
        <v>51.878732326337044</v>
      </c>
      <c r="O3">
        <v>73.288711419105923</v>
      </c>
      <c r="P3">
        <v>27.051379205819945</v>
      </c>
      <c r="Q3">
        <v>0</v>
      </c>
      <c r="R3">
        <v>6.9999999999999991</v>
      </c>
      <c r="S3">
        <v>0</v>
      </c>
      <c r="T3">
        <v>0</v>
      </c>
      <c r="U3">
        <v>62.109148461881411</v>
      </c>
      <c r="V3">
        <v>3.1138817619783614</v>
      </c>
      <c r="W3">
        <v>19.8565135261194</v>
      </c>
      <c r="X3">
        <v>43.190575150784078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1.7338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2.9093999999999989</v>
      </c>
      <c r="AS3">
        <v>2.3632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520.42621081045547</v>
      </c>
      <c r="DN3">
        <v>19.379093154951555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142.00600838907152</v>
      </c>
      <c r="L4">
        <v>0.9957291031116533</v>
      </c>
      <c r="M4">
        <v>63.767305524239006</v>
      </c>
      <c r="N4">
        <v>51.878732326337044</v>
      </c>
      <c r="O4">
        <v>73.288711419105923</v>
      </c>
      <c r="P4">
        <v>27.051379205819945</v>
      </c>
      <c r="Q4">
        <v>0</v>
      </c>
      <c r="R4">
        <v>6.9999999999999991</v>
      </c>
      <c r="S4">
        <v>0</v>
      </c>
      <c r="T4">
        <v>0</v>
      </c>
      <c r="U4">
        <v>62.109148461881411</v>
      </c>
      <c r="V4">
        <v>2.9979253112033195</v>
      </c>
      <c r="W4">
        <v>19.8565135261194</v>
      </c>
      <c r="X4">
        <v>43.190575150784078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1.7338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21.820499999999992</v>
      </c>
      <c r="AS4">
        <v>2.3632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538.54660878017432</v>
      </c>
      <c r="DN4">
        <v>20.053838734457759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142.00600838907152</v>
      </c>
      <c r="L5">
        <v>0.9957291031116533</v>
      </c>
      <c r="M5">
        <v>63.767305524239006</v>
      </c>
      <c r="N5">
        <v>51.878732326337044</v>
      </c>
      <c r="O5">
        <v>73.288711419105923</v>
      </c>
      <c r="P5">
        <v>27.051379205819945</v>
      </c>
      <c r="Q5">
        <v>0</v>
      </c>
      <c r="R5">
        <v>6.9999999999999991</v>
      </c>
      <c r="S5">
        <v>0</v>
      </c>
      <c r="T5">
        <v>0</v>
      </c>
      <c r="U5">
        <v>62.109148461881411</v>
      </c>
      <c r="V5">
        <v>2.9979253112033195</v>
      </c>
      <c r="W5">
        <v>6.9979668522267211</v>
      </c>
      <c r="X5">
        <v>43.190575150784078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1.7338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21.820499999999992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534.35178395056062</v>
      </c>
      <c r="DN5">
        <v>19.897636890178738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142.00600838907152</v>
      </c>
      <c r="L6">
        <v>0.9957291031116533</v>
      </c>
      <c r="M6">
        <v>63.767305524239006</v>
      </c>
      <c r="N6">
        <v>51.878732326337044</v>
      </c>
      <c r="O6">
        <v>73.288711419105923</v>
      </c>
      <c r="P6">
        <v>27.051379205819945</v>
      </c>
      <c r="Q6">
        <v>0</v>
      </c>
      <c r="R6">
        <v>6.9999999999999991</v>
      </c>
      <c r="S6">
        <v>0</v>
      </c>
      <c r="T6">
        <v>0</v>
      </c>
      <c r="U6">
        <v>62.109148461881411</v>
      </c>
      <c r="V6">
        <v>2.9979253112033195</v>
      </c>
      <c r="W6">
        <v>6.9979668522267211</v>
      </c>
      <c r="X6">
        <v>43.190575150784078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1.7338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3.8791999999999991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517.0545765327164</v>
      </c>
      <c r="DN6">
        <v>19.253544308022942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142.00600838907152</v>
      </c>
      <c r="L7">
        <v>0.9957291031116533</v>
      </c>
      <c r="M7">
        <v>68.96191352345906</v>
      </c>
      <c r="N7">
        <v>54.703475545728956</v>
      </c>
      <c r="O7">
        <v>77.186948173798655</v>
      </c>
      <c r="P7">
        <v>31.766385533187684</v>
      </c>
      <c r="Q7">
        <v>0</v>
      </c>
      <c r="R7">
        <v>6.9999999999999991</v>
      </c>
      <c r="S7">
        <v>0</v>
      </c>
      <c r="T7">
        <v>0</v>
      </c>
      <c r="U7">
        <v>62.109148461881411</v>
      </c>
      <c r="V7">
        <v>2.9979253112033195</v>
      </c>
      <c r="W7">
        <v>6.9979668522267211</v>
      </c>
      <c r="X7">
        <v>43.190575150784078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1.7338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3.8791999999999991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558.04777285314037</v>
      </c>
      <c r="DN7">
        <v>-5.1070577117286042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142.00600838907152</v>
      </c>
      <c r="L8">
        <v>0.9957291031116533</v>
      </c>
      <c r="M8">
        <v>68.96191352345906</v>
      </c>
      <c r="N8">
        <v>57.220168845914891</v>
      </c>
      <c r="O8">
        <v>77.186948173798655</v>
      </c>
      <c r="P8">
        <v>31.766385533187684</v>
      </c>
      <c r="Q8">
        <v>0</v>
      </c>
      <c r="R8">
        <v>6.9999999999999991</v>
      </c>
      <c r="S8">
        <v>0</v>
      </c>
      <c r="T8">
        <v>0</v>
      </c>
      <c r="U8">
        <v>62.109148461881411</v>
      </c>
      <c r="V8">
        <v>2.9979253112033195</v>
      </c>
      <c r="W8">
        <v>6.9979668522267211</v>
      </c>
      <c r="X8">
        <v>43.190575150784078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1.7338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3.8791999999999991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562.96777285314045</v>
      </c>
      <c r="DN8">
        <v>-7.5103644115426622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142.00600838907152</v>
      </c>
      <c r="L9">
        <v>0.9957291031116533</v>
      </c>
      <c r="M9">
        <v>68.96191352345906</v>
      </c>
      <c r="N9">
        <v>57.220168845914891</v>
      </c>
      <c r="O9">
        <v>84.783961313762305</v>
      </c>
      <c r="P9">
        <v>31.766385533187684</v>
      </c>
      <c r="Q9">
        <v>0</v>
      </c>
      <c r="R9">
        <v>6.9999999999999991</v>
      </c>
      <c r="S9">
        <v>0</v>
      </c>
      <c r="T9">
        <v>0</v>
      </c>
      <c r="U9">
        <v>62.109148461881411</v>
      </c>
      <c r="V9">
        <v>2.9979253112033195</v>
      </c>
      <c r="W9">
        <v>6.9979668522267211</v>
      </c>
      <c r="X9">
        <v>43.190575150784078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1.7338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3.8791999999999991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582.01084585598721</v>
      </c>
      <c r="DN9">
        <v>-25.396144274425843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142.00600838907152</v>
      </c>
      <c r="L10">
        <v>0.9957291031116533</v>
      </c>
      <c r="M10">
        <v>70.902780117944403</v>
      </c>
      <c r="N10">
        <v>57.220168845914891</v>
      </c>
      <c r="O10">
        <v>84.783961313762305</v>
      </c>
      <c r="P10">
        <v>31.766385533187684</v>
      </c>
      <c r="Q10">
        <v>0</v>
      </c>
      <c r="R10">
        <v>6.9999999999999991</v>
      </c>
      <c r="S10">
        <v>0</v>
      </c>
      <c r="T10">
        <v>0</v>
      </c>
      <c r="U10">
        <v>62.109148461881411</v>
      </c>
      <c r="V10">
        <v>2.9979253112033195</v>
      </c>
      <c r="W10">
        <v>6.9979668522267211</v>
      </c>
      <c r="X10">
        <v>43.190575150784078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1.7338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3.8791999999999991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591.72599149680923</v>
      </c>
      <c r="DN10">
        <v>-33.465823320762624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142.00600838907152</v>
      </c>
      <c r="L11">
        <v>0.9957291031116533</v>
      </c>
      <c r="M11">
        <v>70.902780117944403</v>
      </c>
      <c r="N11">
        <v>57.220168845914891</v>
      </c>
      <c r="O11">
        <v>84.783961313762305</v>
      </c>
      <c r="P11">
        <v>31.766385533187684</v>
      </c>
      <c r="Q11">
        <v>0</v>
      </c>
      <c r="R11">
        <v>6.9999999999999991</v>
      </c>
      <c r="S11">
        <v>0</v>
      </c>
      <c r="T11">
        <v>0</v>
      </c>
      <c r="U11">
        <v>62.109148461881411</v>
      </c>
      <c r="V11">
        <v>2.9979253112033195</v>
      </c>
      <c r="W11">
        <v>6.9979668522267211</v>
      </c>
      <c r="X11">
        <v>43.190575150784078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9.5358999999999998</v>
      </c>
      <c r="AM11">
        <v>0</v>
      </c>
      <c r="AN11">
        <v>0</v>
      </c>
      <c r="AO11">
        <v>0</v>
      </c>
      <c r="AP11">
        <v>1.4065850969586557</v>
      </c>
      <c r="AQ11">
        <v>0</v>
      </c>
      <c r="AR11">
        <v>3.8791999999999991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599.24799625601747</v>
      </c>
      <c r="DN11">
        <v>-33.185728079970886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142.00600838907152</v>
      </c>
      <c r="L12">
        <v>0.9957291031116533</v>
      </c>
      <c r="M12">
        <v>72.542035742035736</v>
      </c>
      <c r="N12">
        <v>57.220168845914891</v>
      </c>
      <c r="O12">
        <v>84.783961313762305</v>
      </c>
      <c r="P12">
        <v>31.766385533187684</v>
      </c>
      <c r="Q12">
        <v>0</v>
      </c>
      <c r="R12">
        <v>6.9999999999999991</v>
      </c>
      <c r="S12">
        <v>0</v>
      </c>
      <c r="T12">
        <v>0</v>
      </c>
      <c r="U12">
        <v>62.109148461881411</v>
      </c>
      <c r="V12">
        <v>2.9979253112033195</v>
      </c>
      <c r="W12">
        <v>6.9979668522267211</v>
      </c>
      <c r="X12">
        <v>43.190575150784078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59.217938999999994</v>
      </c>
      <c r="AM12">
        <v>0</v>
      </c>
      <c r="AN12">
        <v>0</v>
      </c>
      <c r="AO12">
        <v>0</v>
      </c>
      <c r="AP12">
        <v>1.4065850969586557</v>
      </c>
      <c r="AQ12">
        <v>0</v>
      </c>
      <c r="AR12">
        <v>3.8791999999999991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657.1464005370575</v>
      </c>
      <c r="DN12">
        <v>-39.762837736919593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140.00555905782565</v>
      </c>
      <c r="L13">
        <v>0.9957291031116533</v>
      </c>
      <c r="M13">
        <v>72.542035742035736</v>
      </c>
      <c r="N13">
        <v>57.220168845914891</v>
      </c>
      <c r="O13">
        <v>84.783961313762305</v>
      </c>
      <c r="P13">
        <v>31.766385533187684</v>
      </c>
      <c r="Q13">
        <v>0</v>
      </c>
      <c r="R13">
        <v>6.9999999999999991</v>
      </c>
      <c r="S13">
        <v>0</v>
      </c>
      <c r="T13">
        <v>0</v>
      </c>
      <c r="U13">
        <v>62.109148461881411</v>
      </c>
      <c r="V13">
        <v>2.9979253112033195</v>
      </c>
      <c r="W13">
        <v>5.000114365881033</v>
      </c>
      <c r="X13">
        <v>14.999027552674232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59.217938999999994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3.8791999999999991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629.80430114837054</v>
      </c>
      <c r="DN13">
        <v>-40.780737861934973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140.00555905782565</v>
      </c>
      <c r="L14">
        <v>0.9957291031116533</v>
      </c>
      <c r="M14">
        <v>72.542035742035736</v>
      </c>
      <c r="N14">
        <v>57.220168845914891</v>
      </c>
      <c r="O14">
        <v>84.783961313762305</v>
      </c>
      <c r="P14">
        <v>31.766385533187684</v>
      </c>
      <c r="Q14">
        <v>0</v>
      </c>
      <c r="R14">
        <v>6.9999999999999991</v>
      </c>
      <c r="S14">
        <v>0</v>
      </c>
      <c r="T14">
        <v>0</v>
      </c>
      <c r="U14">
        <v>62.109148461881411</v>
      </c>
      <c r="V14">
        <v>2.9979253112033195</v>
      </c>
      <c r="W14">
        <v>5.000114365881033</v>
      </c>
      <c r="X14">
        <v>14.999027552674232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59.217938999999994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3.8791999999999991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629.80430114837054</v>
      </c>
      <c r="DN14">
        <v>-40.780737861934973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140.00555905782565</v>
      </c>
      <c r="L15">
        <v>0.9957291031116533</v>
      </c>
      <c r="M15">
        <v>72.542035742035736</v>
      </c>
      <c r="N15">
        <v>57.220168845914891</v>
      </c>
      <c r="O15">
        <v>44.397097803473429</v>
      </c>
      <c r="P15">
        <v>31.766385533187684</v>
      </c>
      <c r="Q15">
        <v>0</v>
      </c>
      <c r="R15">
        <v>6.9999999999999991</v>
      </c>
      <c r="S15">
        <v>0</v>
      </c>
      <c r="T15">
        <v>0</v>
      </c>
      <c r="U15">
        <v>62.109148461881411</v>
      </c>
      <c r="V15">
        <v>2.9979253112033195</v>
      </c>
      <c r="W15">
        <v>5.000114365881033</v>
      </c>
      <c r="X15">
        <v>14.999027552674232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59.217938999999994</v>
      </c>
      <c r="AM15">
        <v>0</v>
      </c>
      <c r="AN15">
        <v>0</v>
      </c>
      <c r="AO15">
        <v>0</v>
      </c>
      <c r="AP15">
        <v>5.2364349989576828</v>
      </c>
      <c r="AQ15">
        <v>0</v>
      </c>
      <c r="AR15">
        <v>3.8791999999999991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593.06517253372783</v>
      </c>
      <c r="DN15">
        <v>-44.428472757581183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140.00555905782565</v>
      </c>
      <c r="L16">
        <v>0.9957291031116533</v>
      </c>
      <c r="M16">
        <v>72.542035742035736</v>
      </c>
      <c r="N16">
        <v>57.220168845914891</v>
      </c>
      <c r="O16">
        <v>44.397097803473429</v>
      </c>
      <c r="P16">
        <v>31.766385533187684</v>
      </c>
      <c r="Q16">
        <v>0</v>
      </c>
      <c r="R16">
        <v>6.9999999999999991</v>
      </c>
      <c r="S16">
        <v>0</v>
      </c>
      <c r="T16">
        <v>0</v>
      </c>
      <c r="U16">
        <v>62.109148461881411</v>
      </c>
      <c r="V16">
        <v>2.9979253112033195</v>
      </c>
      <c r="W16">
        <v>5.000114365881033</v>
      </c>
      <c r="X16">
        <v>14.999027552674232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9.5358999999999998</v>
      </c>
      <c r="AM16">
        <v>0</v>
      </c>
      <c r="AN16">
        <v>0</v>
      </c>
      <c r="AO16">
        <v>0</v>
      </c>
      <c r="AP16">
        <v>5.2364349989576828</v>
      </c>
      <c r="AQ16">
        <v>0</v>
      </c>
      <c r="AR16">
        <v>3.8791999999999991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545.16671836229943</v>
      </c>
      <c r="DN16">
        <v>-46.212057586152618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140.00555905782565</v>
      </c>
      <c r="L17">
        <v>0.9957291031116533</v>
      </c>
      <c r="M17">
        <v>66.627760891590668</v>
      </c>
      <c r="N17">
        <v>54.125851149204898</v>
      </c>
      <c r="O17">
        <v>44.397097803473429</v>
      </c>
      <c r="P17">
        <v>31.766385533187684</v>
      </c>
      <c r="Q17">
        <v>0</v>
      </c>
      <c r="R17">
        <v>6.9999999999999991</v>
      </c>
      <c r="S17">
        <v>0</v>
      </c>
      <c r="T17">
        <v>0</v>
      </c>
      <c r="U17">
        <v>62.109148461881411</v>
      </c>
      <c r="V17">
        <v>2.9979253112033195</v>
      </c>
      <c r="W17">
        <v>5.000114365881033</v>
      </c>
      <c r="X17">
        <v>14.999027552674232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9.5358999999999998</v>
      </c>
      <c r="AM17">
        <v>0</v>
      </c>
      <c r="AN17">
        <v>0</v>
      </c>
      <c r="AO17">
        <v>0</v>
      </c>
      <c r="AP17">
        <v>1.4065850969586557</v>
      </c>
      <c r="AQ17">
        <v>0</v>
      </c>
      <c r="AR17">
        <v>3.8791999999999991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505.48476372004677</v>
      </c>
      <c r="DN17">
        <v>-19.368545393053907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140.00555905782565</v>
      </c>
      <c r="L18">
        <v>0.9957291031116533</v>
      </c>
      <c r="M18">
        <v>66.627760891590668</v>
      </c>
      <c r="N18">
        <v>54.125851149204898</v>
      </c>
      <c r="O18">
        <v>44.397097803473429</v>
      </c>
      <c r="P18">
        <v>31.766385533187684</v>
      </c>
      <c r="Q18">
        <v>0</v>
      </c>
      <c r="R18">
        <v>6.9999999999999991</v>
      </c>
      <c r="S18">
        <v>0</v>
      </c>
      <c r="T18">
        <v>0</v>
      </c>
      <c r="U18">
        <v>62.109148461881411</v>
      </c>
      <c r="V18">
        <v>2.9979253112033195</v>
      </c>
      <c r="W18">
        <v>5.000114365881033</v>
      </c>
      <c r="X18">
        <v>14.999027552674232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23.745240000000003</v>
      </c>
      <c r="AL18">
        <v>9.5358999999999998</v>
      </c>
      <c r="AM18">
        <v>0</v>
      </c>
      <c r="AN18">
        <v>0</v>
      </c>
      <c r="AO18">
        <v>0</v>
      </c>
      <c r="AP18">
        <v>1.4065850969586557</v>
      </c>
      <c r="AQ18">
        <v>0</v>
      </c>
      <c r="AR18">
        <v>3.8791999999999991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505.48476372004677</v>
      </c>
      <c r="DN18">
        <v>-19.368545393053907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140.00555905782565</v>
      </c>
      <c r="L19">
        <v>0.9957291031116533</v>
      </c>
      <c r="M19">
        <v>73.530791356294714</v>
      </c>
      <c r="N19">
        <v>51.878732326337044</v>
      </c>
      <c r="O19">
        <v>41.047298504499736</v>
      </c>
      <c r="P19">
        <v>26.67639827904118</v>
      </c>
      <c r="Q19">
        <v>0</v>
      </c>
      <c r="R19">
        <v>6.9999999999999991</v>
      </c>
      <c r="S19">
        <v>0</v>
      </c>
      <c r="T19">
        <v>0</v>
      </c>
      <c r="U19">
        <v>62.109148461881411</v>
      </c>
      <c r="V19">
        <v>2.9979253112033195</v>
      </c>
      <c r="W19">
        <v>5.000114365881033</v>
      </c>
      <c r="X19">
        <v>14.999027552674232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0</v>
      </c>
      <c r="AI19">
        <v>0</v>
      </c>
      <c r="AJ19">
        <v>0</v>
      </c>
      <c r="AK19">
        <v>23.745240000000003</v>
      </c>
      <c r="AL19">
        <v>9.5358999999999998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3.8791999999999991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515.1698119830869</v>
      </c>
      <c r="DN19">
        <v>-32.83746856737821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140.00555905782565</v>
      </c>
      <c r="L20">
        <v>0.9957291031116533</v>
      </c>
      <c r="M20">
        <v>73.94491708723865</v>
      </c>
      <c r="N20">
        <v>51.878732326337044</v>
      </c>
      <c r="O20">
        <v>35.182146426699283</v>
      </c>
      <c r="P20">
        <v>26.67639827904118</v>
      </c>
      <c r="Q20">
        <v>0</v>
      </c>
      <c r="R20">
        <v>6.9999999999999991</v>
      </c>
      <c r="S20">
        <v>0</v>
      </c>
      <c r="T20">
        <v>0</v>
      </c>
      <c r="U20">
        <v>62.109148461881411</v>
      </c>
      <c r="V20">
        <v>2.9979253112033195</v>
      </c>
      <c r="W20">
        <v>5.000114365881033</v>
      </c>
      <c r="X20">
        <v>32.646535912884829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0</v>
      </c>
      <c r="AI20">
        <v>0</v>
      </c>
      <c r="AJ20">
        <v>0</v>
      </c>
      <c r="AK20">
        <v>23.745240000000003</v>
      </c>
      <c r="AL20">
        <v>9.5358999999999998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3.8791999999999991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516.96261209098896</v>
      </c>
      <c r="DN20">
        <v>-22.433786661926156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140.00555905782565</v>
      </c>
      <c r="L21">
        <v>0.9957291031116533</v>
      </c>
      <c r="M21">
        <v>63.767305524239006</v>
      </c>
      <c r="N21">
        <v>51.878732326337044</v>
      </c>
      <c r="O21">
        <v>35.182146426699283</v>
      </c>
      <c r="P21">
        <v>26.67639827904118</v>
      </c>
      <c r="Q21">
        <v>0</v>
      </c>
      <c r="R21">
        <v>6.9999999999999991</v>
      </c>
      <c r="S21">
        <v>0</v>
      </c>
      <c r="T21">
        <v>0</v>
      </c>
      <c r="U21">
        <v>62.109148461881411</v>
      </c>
      <c r="V21">
        <v>2.9979253112033195</v>
      </c>
      <c r="W21">
        <v>5.000114365881033</v>
      </c>
      <c r="X21">
        <v>43.190575150784078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0</v>
      </c>
      <c r="AI21">
        <v>0</v>
      </c>
      <c r="AJ21">
        <v>0</v>
      </c>
      <c r="AK21">
        <v>23.745240000000003</v>
      </c>
      <c r="AL21">
        <v>9.5358999999999998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2.9093999999999989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476.19344636798917</v>
      </c>
      <c r="DN21">
        <v>17.732006735973222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140.00555905782565</v>
      </c>
      <c r="L22">
        <v>0.9957291031116533</v>
      </c>
      <c r="M22">
        <v>63.767305524239006</v>
      </c>
      <c r="N22">
        <v>51.878732326337044</v>
      </c>
      <c r="O22">
        <v>35.182146426699283</v>
      </c>
      <c r="P22">
        <v>26.67639827904118</v>
      </c>
      <c r="Q22">
        <v>0</v>
      </c>
      <c r="R22">
        <v>6.9999999999999991</v>
      </c>
      <c r="S22">
        <v>0</v>
      </c>
      <c r="T22">
        <v>0</v>
      </c>
      <c r="U22">
        <v>62.109148461881411</v>
      </c>
      <c r="V22">
        <v>2.9979253112033195</v>
      </c>
      <c r="W22">
        <v>5.000114365881033</v>
      </c>
      <c r="X22">
        <v>43.190575150784078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0</v>
      </c>
      <c r="AI22">
        <v>0</v>
      </c>
      <c r="AJ22">
        <v>0</v>
      </c>
      <c r="AK22">
        <v>23.745240000000003</v>
      </c>
      <c r="AL22">
        <v>9.5358999999999998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2.9093999999999989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476.19344636798917</v>
      </c>
      <c r="DN22">
        <v>17.732006735973222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179.26008451786399</v>
      </c>
      <c r="L23">
        <v>0.9957291031116533</v>
      </c>
      <c r="M23">
        <v>63.767305524239006</v>
      </c>
      <c r="N23">
        <v>51.878732326337044</v>
      </c>
      <c r="O23">
        <v>35.182146426699283</v>
      </c>
      <c r="P23">
        <v>26.67639827904118</v>
      </c>
      <c r="Q23">
        <v>0</v>
      </c>
      <c r="R23">
        <v>6.9999999999999991</v>
      </c>
      <c r="S23">
        <v>0</v>
      </c>
      <c r="T23">
        <v>0</v>
      </c>
      <c r="U23">
        <v>62.109148461881411</v>
      </c>
      <c r="V23">
        <v>9.1034909430438837</v>
      </c>
      <c r="W23">
        <v>15.467337467252396</v>
      </c>
      <c r="X23">
        <v>40.51320672812453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1.4065850969586557</v>
      </c>
      <c r="AQ23">
        <v>0</v>
      </c>
      <c r="AR23">
        <v>2.9093999999999989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527.93307410487307</v>
      </c>
      <c r="DN23">
        <v>19.658624769679918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246.35643564356437</v>
      </c>
      <c r="L24">
        <v>0.9957291031116533</v>
      </c>
      <c r="M24">
        <v>63.767305524239006</v>
      </c>
      <c r="N24">
        <v>51.878732326337044</v>
      </c>
      <c r="O24">
        <v>35.182146426699283</v>
      </c>
      <c r="P24">
        <v>26.67639827904118</v>
      </c>
      <c r="Q24">
        <v>0</v>
      </c>
      <c r="R24">
        <v>6.9999999999999991</v>
      </c>
      <c r="S24">
        <v>0</v>
      </c>
      <c r="T24">
        <v>0</v>
      </c>
      <c r="U24">
        <v>62.109148461881411</v>
      </c>
      <c r="V24">
        <v>9.1034909430438837</v>
      </c>
      <c r="W24">
        <v>19.672793452999532</v>
      </c>
      <c r="X24">
        <v>43.192437665253181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1.4065850969586557</v>
      </c>
      <c r="AQ24">
        <v>10.044100000000002</v>
      </c>
      <c r="AR24">
        <v>2.9093999999999989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616.96147867706077</v>
      </c>
      <c r="DN24">
        <v>22.973758246068275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254.80412652572235</v>
      </c>
      <c r="L25">
        <v>0.9957291031116533</v>
      </c>
      <c r="M25">
        <v>63.767305524239006</v>
      </c>
      <c r="N25">
        <v>51.878732326337044</v>
      </c>
      <c r="O25">
        <v>35.182146426699283</v>
      </c>
      <c r="P25">
        <v>26.67639827904118</v>
      </c>
      <c r="Q25">
        <v>0</v>
      </c>
      <c r="R25">
        <v>6.410571694158075</v>
      </c>
      <c r="S25">
        <v>0</v>
      </c>
      <c r="T25">
        <v>0</v>
      </c>
      <c r="U25">
        <v>62.109148461881411</v>
      </c>
      <c r="V25">
        <v>9.0979024081115316</v>
      </c>
      <c r="W25">
        <v>19.854783859649125</v>
      </c>
      <c r="X25">
        <v>43.192437665253181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1.4065850969586557</v>
      </c>
      <c r="AQ25">
        <v>10.393460000000001</v>
      </c>
      <c r="AR25">
        <v>2.9093999999999989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638.64040171320505</v>
      </c>
      <c r="DN25">
        <v>23.781011657957432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254.80412652572235</v>
      </c>
      <c r="L26">
        <v>0.9957291031116533</v>
      </c>
      <c r="M26">
        <v>63.767305524239006</v>
      </c>
      <c r="N26">
        <v>51.878732326337044</v>
      </c>
      <c r="O26">
        <v>35.182146426699283</v>
      </c>
      <c r="P26">
        <v>26.67639827904118</v>
      </c>
      <c r="Q26">
        <v>0</v>
      </c>
      <c r="R26">
        <v>7.0004157922350458</v>
      </c>
      <c r="S26">
        <v>0</v>
      </c>
      <c r="T26">
        <v>0</v>
      </c>
      <c r="U26">
        <v>62.109148461881411</v>
      </c>
      <c r="V26">
        <v>9.1006062149770752</v>
      </c>
      <c r="W26">
        <v>19.854783859649125</v>
      </c>
      <c r="X26">
        <v>43.192437665253181</v>
      </c>
      <c r="Y26">
        <v>0</v>
      </c>
      <c r="Z26">
        <v>0</v>
      </c>
      <c r="AA26">
        <v>3.0883723950397335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33.273600000000002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1.4065850969586557</v>
      </c>
      <c r="AQ26">
        <v>21.572979999999998</v>
      </c>
      <c r="AR26">
        <v>2.9093999999999989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675.65160790381753</v>
      </c>
      <c r="DN26">
        <v>25.159262967327326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254.8002786942298</v>
      </c>
      <c r="L27">
        <v>0.9957291031116533</v>
      </c>
      <c r="M27">
        <v>63.767305524239006</v>
      </c>
      <c r="N27">
        <v>51.878732326337044</v>
      </c>
      <c r="O27">
        <v>35.182146426699283</v>
      </c>
      <c r="P27">
        <v>26.67639827904118</v>
      </c>
      <c r="Q27">
        <v>0</v>
      </c>
      <c r="R27">
        <v>7.0019529669588669</v>
      </c>
      <c r="S27">
        <v>0</v>
      </c>
      <c r="T27">
        <v>0</v>
      </c>
      <c r="U27">
        <v>62.109148461881411</v>
      </c>
      <c r="V27">
        <v>9.1006062149770752</v>
      </c>
      <c r="W27">
        <v>19.854783859649125</v>
      </c>
      <c r="X27">
        <v>43.192437665253181</v>
      </c>
      <c r="Y27">
        <v>0</v>
      </c>
      <c r="Z27">
        <v>0.96619999999999973</v>
      </c>
      <c r="AA27">
        <v>6.176744790079467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23.745240000000003</v>
      </c>
      <c r="AL27">
        <v>1.7338</v>
      </c>
      <c r="AM27">
        <v>4.6270015999999998</v>
      </c>
      <c r="AN27">
        <v>0</v>
      </c>
      <c r="AO27">
        <v>0</v>
      </c>
      <c r="AP27">
        <v>1.4065850969586557</v>
      </c>
      <c r="AQ27">
        <v>32.359470000000002</v>
      </c>
      <c r="AR27">
        <v>2.9093999999999989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731.90637079212433</v>
      </c>
      <c r="DN27">
        <v>27.25408301729129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254.80412652572235</v>
      </c>
      <c r="L28">
        <v>0.9957291031116533</v>
      </c>
      <c r="M28">
        <v>66.967612954818065</v>
      </c>
      <c r="N28">
        <v>52.064377353533587</v>
      </c>
      <c r="O28">
        <v>35.182146426699283</v>
      </c>
      <c r="P28">
        <v>26.67639827904118</v>
      </c>
      <c r="Q28">
        <v>0</v>
      </c>
      <c r="R28">
        <v>7.0019529669588669</v>
      </c>
      <c r="S28">
        <v>0</v>
      </c>
      <c r="T28">
        <v>0</v>
      </c>
      <c r="U28">
        <v>62.109148461881411</v>
      </c>
      <c r="V28">
        <v>9.1006062149770752</v>
      </c>
      <c r="W28">
        <v>19.854783859649125</v>
      </c>
      <c r="X28">
        <v>43.192437665253181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20.258939999999999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1.7338</v>
      </c>
      <c r="AM28">
        <v>4.6270015999999998</v>
      </c>
      <c r="AN28">
        <v>0</v>
      </c>
      <c r="AO28">
        <v>0</v>
      </c>
      <c r="AP28">
        <v>1.4065850969586557</v>
      </c>
      <c r="AQ28">
        <v>43.145959999999995</v>
      </c>
      <c r="AR28">
        <v>2.9093999999999989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796.88700181445915</v>
      </c>
      <c r="DN28">
        <v>20.966334725191409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254.80412652572235</v>
      </c>
      <c r="L29">
        <v>0.9957291031116533</v>
      </c>
      <c r="M29">
        <v>66.967612954818065</v>
      </c>
      <c r="N29">
        <v>52.064377353533587</v>
      </c>
      <c r="O29">
        <v>35.182146426699283</v>
      </c>
      <c r="P29">
        <v>26.67639827904118</v>
      </c>
      <c r="Q29">
        <v>0</v>
      </c>
      <c r="R29">
        <v>7.0019529669588669</v>
      </c>
      <c r="S29">
        <v>0</v>
      </c>
      <c r="T29">
        <v>0</v>
      </c>
      <c r="U29">
        <v>62.109148461881411</v>
      </c>
      <c r="V29">
        <v>9.1006062149770752</v>
      </c>
      <c r="W29">
        <v>19.854783859649125</v>
      </c>
      <c r="X29">
        <v>43.192437665253181</v>
      </c>
      <c r="Y29">
        <v>0</v>
      </c>
      <c r="Z29">
        <v>5.727633599999999</v>
      </c>
      <c r="AA29">
        <v>17.35040671370637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20.258939999999999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1.7338</v>
      </c>
      <c r="AM29">
        <v>4.6270015999999998</v>
      </c>
      <c r="AN29">
        <v>0</v>
      </c>
      <c r="AO29">
        <v>0</v>
      </c>
      <c r="AP29">
        <v>1.4065850969586557</v>
      </c>
      <c r="AQ29">
        <v>43.145959999999995</v>
      </c>
      <c r="AR29">
        <v>2.9093999999999989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802.57422771445908</v>
      </c>
      <c r="DN29">
        <v>21.178247107851572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0.9957291031116533</v>
      </c>
      <c r="M30">
        <v>66.967612954818065</v>
      </c>
      <c r="N30">
        <v>52.064377353533587</v>
      </c>
      <c r="O30">
        <v>35.182146426699283</v>
      </c>
      <c r="P30">
        <v>26.67639827904118</v>
      </c>
      <c r="Q30">
        <v>0</v>
      </c>
      <c r="R30">
        <v>7.0019529669588669</v>
      </c>
      <c r="S30">
        <v>0</v>
      </c>
      <c r="T30">
        <v>0</v>
      </c>
      <c r="U30">
        <v>62.109148461881411</v>
      </c>
      <c r="V30">
        <v>9.1006062149770752</v>
      </c>
      <c r="W30">
        <v>19.854783859649125</v>
      </c>
      <c r="X30">
        <v>43.192437665253181</v>
      </c>
      <c r="Y30">
        <v>0</v>
      </c>
      <c r="Z30">
        <v>5.727633599999999</v>
      </c>
      <c r="AA30">
        <v>17.35040671370637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20.258939999999999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1.7338</v>
      </c>
      <c r="AM30">
        <v>4.6270015999999998</v>
      </c>
      <c r="AN30">
        <v>0</v>
      </c>
      <c r="AO30">
        <v>0</v>
      </c>
      <c r="AP30">
        <v>1.4065850969586557</v>
      </c>
      <c r="AQ30">
        <v>43.145959999999995</v>
      </c>
      <c r="AR30">
        <v>2.9093999999999989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802.57360559109895</v>
      </c>
      <c r="DN30">
        <v>21.178224636310116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0.9957291031116533</v>
      </c>
      <c r="M31">
        <v>63.767305524239006</v>
      </c>
      <c r="N31">
        <v>52.064377353533587</v>
      </c>
      <c r="O31">
        <v>35.182146426699283</v>
      </c>
      <c r="P31">
        <v>26.67639827904118</v>
      </c>
      <c r="Q31">
        <v>0</v>
      </c>
      <c r="R31">
        <v>7.0019529669588669</v>
      </c>
      <c r="S31">
        <v>0</v>
      </c>
      <c r="T31">
        <v>0</v>
      </c>
      <c r="U31">
        <v>62.109148461881411</v>
      </c>
      <c r="V31">
        <v>9.1006062149770752</v>
      </c>
      <c r="W31">
        <v>19.854783859649125</v>
      </c>
      <c r="X31">
        <v>43.192437665253181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8.5097494999999999</v>
      </c>
      <c r="AD31">
        <v>12.037989600000001</v>
      </c>
      <c r="AE31">
        <v>21.712782000000001</v>
      </c>
      <c r="AF31">
        <v>20.258939999999999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9.5358999999999998</v>
      </c>
      <c r="AM31">
        <v>4.6270015999999998</v>
      </c>
      <c r="AN31">
        <v>0</v>
      </c>
      <c r="AO31">
        <v>0</v>
      </c>
      <c r="AP31">
        <v>1.4065850969586557</v>
      </c>
      <c r="AQ31">
        <v>43.145959999999995</v>
      </c>
      <c r="AR31">
        <v>3.8791999999999991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803.79553213081158</v>
      </c>
      <c r="DN31">
        <v>29.786960166018329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2.9975141436653518</v>
      </c>
      <c r="M32">
        <v>63.767305524239006</v>
      </c>
      <c r="N32">
        <v>51.878732326337044</v>
      </c>
      <c r="O32">
        <v>35.182146426699283</v>
      </c>
      <c r="P32">
        <v>26.67639827904118</v>
      </c>
      <c r="Q32">
        <v>0</v>
      </c>
      <c r="R32">
        <v>18.619852178169356</v>
      </c>
      <c r="S32">
        <v>0</v>
      </c>
      <c r="T32">
        <v>0</v>
      </c>
      <c r="U32">
        <v>62.109148461881411</v>
      </c>
      <c r="V32">
        <v>9.1006062149770752</v>
      </c>
      <c r="W32">
        <v>19.854783859649125</v>
      </c>
      <c r="X32">
        <v>43.192437665253181</v>
      </c>
      <c r="Y32">
        <v>0</v>
      </c>
      <c r="Z32">
        <v>5.727633599999999</v>
      </c>
      <c r="AA32">
        <v>11.451268431046204</v>
      </c>
      <c r="AB32">
        <v>17.351255999999996</v>
      </c>
      <c r="AC32">
        <v>8.5097494999999999</v>
      </c>
      <c r="AD32">
        <v>12.037989600000001</v>
      </c>
      <c r="AE32">
        <v>21.712782000000001</v>
      </c>
      <c r="AF32">
        <v>20.258939999999999</v>
      </c>
      <c r="AG32">
        <v>0</v>
      </c>
      <c r="AH32">
        <v>58.228799999999993</v>
      </c>
      <c r="AI32">
        <v>7.1810803999999999</v>
      </c>
      <c r="AJ32">
        <v>0</v>
      </c>
      <c r="AK32">
        <v>23.745240000000003</v>
      </c>
      <c r="AL32">
        <v>9.5358999999999998</v>
      </c>
      <c r="AM32">
        <v>4.6270015999999998</v>
      </c>
      <c r="AN32">
        <v>0</v>
      </c>
      <c r="AO32">
        <v>0</v>
      </c>
      <c r="AP32">
        <v>1.4065850969586557</v>
      </c>
      <c r="AQ32">
        <v>43.145959999999995</v>
      </c>
      <c r="AR32">
        <v>3.8791999999999991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810.92093701916667</v>
      </c>
      <c r="DN32">
        <v>30.196456219570887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2.9976004334700832</v>
      </c>
      <c r="M33">
        <v>63.767305524239006</v>
      </c>
      <c r="N33">
        <v>51.878732326337044</v>
      </c>
      <c r="O33">
        <v>35.182146426699283</v>
      </c>
      <c r="P33">
        <v>26.67639827904118</v>
      </c>
      <c r="Q33">
        <v>0</v>
      </c>
      <c r="R33">
        <v>18.619852178169356</v>
      </c>
      <c r="S33">
        <v>0</v>
      </c>
      <c r="T33">
        <v>0</v>
      </c>
      <c r="U33">
        <v>62.109148461881411</v>
      </c>
      <c r="V33">
        <v>9.1006062149770752</v>
      </c>
      <c r="W33">
        <v>19.854783859649125</v>
      </c>
      <c r="X33">
        <v>43.192437665253181</v>
      </c>
      <c r="Y33">
        <v>0</v>
      </c>
      <c r="Z33">
        <v>5.727633599999999</v>
      </c>
      <c r="AA33">
        <v>5.8991382826601662</v>
      </c>
      <c r="AB33">
        <v>17.351255999999996</v>
      </c>
      <c r="AC33">
        <v>8.5097494999999999</v>
      </c>
      <c r="AD33">
        <v>12.037989600000001</v>
      </c>
      <c r="AE33">
        <v>21.712782000000001</v>
      </c>
      <c r="AF33">
        <v>20.258939999999999</v>
      </c>
      <c r="AG33">
        <v>0</v>
      </c>
      <c r="AH33">
        <v>58.228799999999993</v>
      </c>
      <c r="AI33">
        <v>1.6772999999999998</v>
      </c>
      <c r="AJ33">
        <v>0</v>
      </c>
      <c r="AK33">
        <v>23.745240000000003</v>
      </c>
      <c r="AL33">
        <v>59.217938999999994</v>
      </c>
      <c r="AM33">
        <v>4.6270015999999998</v>
      </c>
      <c r="AN33">
        <v>0</v>
      </c>
      <c r="AO33">
        <v>0</v>
      </c>
      <c r="AP33">
        <v>1.4065850969586557</v>
      </c>
      <c r="AQ33">
        <v>43.145959999999995</v>
      </c>
      <c r="AR33">
        <v>21.820499999999992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865.4578040526003</v>
      </c>
      <c r="DN33">
        <v>32.227103927555824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2.9976004334700832</v>
      </c>
      <c r="M34">
        <v>63.767305524239006</v>
      </c>
      <c r="N34">
        <v>51.878732326337044</v>
      </c>
      <c r="O34">
        <v>35.182146426699283</v>
      </c>
      <c r="P34">
        <v>26.67639827904118</v>
      </c>
      <c r="Q34">
        <v>0</v>
      </c>
      <c r="R34">
        <v>18.619852178169356</v>
      </c>
      <c r="S34">
        <v>0</v>
      </c>
      <c r="T34">
        <v>0</v>
      </c>
      <c r="U34">
        <v>62.109148461881411</v>
      </c>
      <c r="V34">
        <v>9.1006062149770752</v>
      </c>
      <c r="W34">
        <v>19.854783859649125</v>
      </c>
      <c r="X34">
        <v>43.192437665253181</v>
      </c>
      <c r="Y34">
        <v>0</v>
      </c>
      <c r="Z34">
        <v>5.727633599999999</v>
      </c>
      <c r="AA34">
        <v>0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59.217938999999994</v>
      </c>
      <c r="AM34">
        <v>4.6270015999999998</v>
      </c>
      <c r="AN34">
        <v>0</v>
      </c>
      <c r="AO34">
        <v>0</v>
      </c>
      <c r="AP34">
        <v>1.4065850969586557</v>
      </c>
      <c r="AQ34">
        <v>43.145959999999995</v>
      </c>
      <c r="AR34">
        <v>21.820499999999992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817.83666416211906</v>
      </c>
      <c r="DN34">
        <v>30.45370683537698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2.9977572189515</v>
      </c>
      <c r="M35">
        <v>63.767305524239006</v>
      </c>
      <c r="N35">
        <v>51.878732326337044</v>
      </c>
      <c r="O35">
        <v>35.182146426699283</v>
      </c>
      <c r="P35">
        <v>26.67639827904118</v>
      </c>
      <c r="Q35">
        <v>0</v>
      </c>
      <c r="R35">
        <v>18.619852178169356</v>
      </c>
      <c r="S35">
        <v>0</v>
      </c>
      <c r="T35">
        <v>0</v>
      </c>
      <c r="U35">
        <v>62.109148461881411</v>
      </c>
      <c r="V35">
        <v>9.1006062149770752</v>
      </c>
      <c r="W35">
        <v>19.854783859649125</v>
      </c>
      <c r="X35">
        <v>43.192437665253181</v>
      </c>
      <c r="Y35">
        <v>0</v>
      </c>
      <c r="Z35">
        <v>2.8638167999999999</v>
      </c>
      <c r="AA35">
        <v>0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59.217938999999994</v>
      </c>
      <c r="AM35">
        <v>4.6270015999999998</v>
      </c>
      <c r="AN35">
        <v>0</v>
      </c>
      <c r="AO35">
        <v>0</v>
      </c>
      <c r="AP35">
        <v>1.4065850969586557</v>
      </c>
      <c r="AQ35">
        <v>32.359470000000002</v>
      </c>
      <c r="AR35">
        <v>2.9093999999999989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755.02943820387247</v>
      </c>
      <c r="DN35">
        <v>28.114967579105315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2.9976108618378885</v>
      </c>
      <c r="M36">
        <v>63.767305524239006</v>
      </c>
      <c r="N36">
        <v>51.878732326337044</v>
      </c>
      <c r="O36">
        <v>35.182146426699283</v>
      </c>
      <c r="P36">
        <v>26.67639827904118</v>
      </c>
      <c r="Q36">
        <v>0</v>
      </c>
      <c r="R36">
        <v>18.619852178169356</v>
      </c>
      <c r="S36">
        <v>0</v>
      </c>
      <c r="T36">
        <v>0</v>
      </c>
      <c r="U36">
        <v>62.109148461881411</v>
      </c>
      <c r="V36">
        <v>9.1006062149770752</v>
      </c>
      <c r="W36">
        <v>19.854783859649125</v>
      </c>
      <c r="X36">
        <v>43.192437665253181</v>
      </c>
      <c r="Y36">
        <v>0</v>
      </c>
      <c r="Z36">
        <v>2.8638167999999999</v>
      </c>
      <c r="AA36">
        <v>0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59.217938999999994</v>
      </c>
      <c r="AM36">
        <v>4.6270015999999998</v>
      </c>
      <c r="AN36">
        <v>0</v>
      </c>
      <c r="AO36">
        <v>0</v>
      </c>
      <c r="AP36">
        <v>1.4065850969586557</v>
      </c>
      <c r="AQ36">
        <v>30.569000000000003</v>
      </c>
      <c r="AR36">
        <v>2.9093999999999989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741.41472728591339</v>
      </c>
      <c r="DN36">
        <v>27.607998939950718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2.9976108618378885</v>
      </c>
      <c r="M37">
        <v>63.767305524239006</v>
      </c>
      <c r="N37">
        <v>51.878732326337044</v>
      </c>
      <c r="O37">
        <v>35.182146426699283</v>
      </c>
      <c r="P37">
        <v>26.67639827904118</v>
      </c>
      <c r="Q37">
        <v>0</v>
      </c>
      <c r="R37">
        <v>18.619852178169356</v>
      </c>
      <c r="S37">
        <v>0</v>
      </c>
      <c r="T37">
        <v>0</v>
      </c>
      <c r="U37">
        <v>62.109148461881411</v>
      </c>
      <c r="V37">
        <v>9.1006062149770752</v>
      </c>
      <c r="W37">
        <v>19.854783859649125</v>
      </c>
      <c r="X37">
        <v>43.192437665253181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9.5358999999999998</v>
      </c>
      <c r="AM37">
        <v>2.3181839999999996</v>
      </c>
      <c r="AN37">
        <v>0</v>
      </c>
      <c r="AO37">
        <v>0</v>
      </c>
      <c r="AP37">
        <v>1.4065850969586557</v>
      </c>
      <c r="AQ37">
        <v>30.569000000000003</v>
      </c>
      <c r="AR37">
        <v>2.9093999999999989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680.50956700017059</v>
      </c>
      <c r="DN37">
        <v>25.340085825693478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2.9977772289454183</v>
      </c>
      <c r="M38">
        <v>63.767305524239006</v>
      </c>
      <c r="N38">
        <v>51.878732326337044</v>
      </c>
      <c r="O38">
        <v>35.182146426699283</v>
      </c>
      <c r="P38">
        <v>26.67639827904118</v>
      </c>
      <c r="Q38">
        <v>0</v>
      </c>
      <c r="R38">
        <v>18.619852178169356</v>
      </c>
      <c r="S38">
        <v>0</v>
      </c>
      <c r="T38">
        <v>0</v>
      </c>
      <c r="U38">
        <v>62.109148461881411</v>
      </c>
      <c r="V38">
        <v>9.1006062149770752</v>
      </c>
      <c r="W38">
        <v>19.854783859649125</v>
      </c>
      <c r="X38">
        <v>43.192437665253181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1.7338</v>
      </c>
      <c r="AM38">
        <v>2.3181839999999996</v>
      </c>
      <c r="AN38">
        <v>0</v>
      </c>
      <c r="AO38">
        <v>0</v>
      </c>
      <c r="AP38">
        <v>1.4065850969586557</v>
      </c>
      <c r="AQ38">
        <v>30.569000000000003</v>
      </c>
      <c r="AR38">
        <v>2.9093999999999989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658.27498420305426</v>
      </c>
      <c r="DN38">
        <v>24.512140989917391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260.81879397076739</v>
      </c>
      <c r="L39">
        <v>3.1116873495091677</v>
      </c>
      <c r="M39">
        <v>63.767305524239006</v>
      </c>
      <c r="N39">
        <v>51.878732326337044</v>
      </c>
      <c r="O39">
        <v>35.182146426699283</v>
      </c>
      <c r="P39">
        <v>26.67639827904118</v>
      </c>
      <c r="Q39">
        <v>0</v>
      </c>
      <c r="R39">
        <v>18.620048583569403</v>
      </c>
      <c r="S39">
        <v>0</v>
      </c>
      <c r="T39">
        <v>0</v>
      </c>
      <c r="U39">
        <v>62.109148461881411</v>
      </c>
      <c r="V39">
        <v>9.1006062149770752</v>
      </c>
      <c r="W39">
        <v>19.854783859649125</v>
      </c>
      <c r="X39">
        <v>43.192437665253181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1.7338</v>
      </c>
      <c r="AM39">
        <v>0</v>
      </c>
      <c r="AN39">
        <v>0</v>
      </c>
      <c r="AO39">
        <v>0</v>
      </c>
      <c r="AP39">
        <v>1.4065850969586557</v>
      </c>
      <c r="AQ39">
        <v>20.088200000000004</v>
      </c>
      <c r="AR39">
        <v>2.9093999999999989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643.54029164422911</v>
      </c>
      <c r="DN39">
        <v>23.963468114652891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254.80759240786927</v>
      </c>
      <c r="L40">
        <v>2.9975699383594119</v>
      </c>
      <c r="M40">
        <v>63.767305524239006</v>
      </c>
      <c r="N40">
        <v>51.878732326337044</v>
      </c>
      <c r="O40">
        <v>35.182146426699283</v>
      </c>
      <c r="P40">
        <v>26.67639827904118</v>
      </c>
      <c r="Q40">
        <v>0</v>
      </c>
      <c r="R40">
        <v>18.620048583569403</v>
      </c>
      <c r="S40">
        <v>0</v>
      </c>
      <c r="T40">
        <v>0</v>
      </c>
      <c r="U40">
        <v>62.109148461881411</v>
      </c>
      <c r="V40">
        <v>9.1006062149770752</v>
      </c>
      <c r="W40">
        <v>19.854783859649125</v>
      </c>
      <c r="X40">
        <v>43.192437665253181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1.7338</v>
      </c>
      <c r="AM40">
        <v>0</v>
      </c>
      <c r="AN40">
        <v>0</v>
      </c>
      <c r="AO40">
        <v>0</v>
      </c>
      <c r="AP40">
        <v>1.4065850969586557</v>
      </c>
      <c r="AQ40">
        <v>10.044100000000002</v>
      </c>
      <c r="AR40">
        <v>2.9093999999999989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627.95135505807525</v>
      </c>
      <c r="DN40">
        <v>23.382985726758921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254.80759240786927</v>
      </c>
      <c r="L41">
        <v>2.9976489028213167</v>
      </c>
      <c r="M41">
        <v>63.767305524239006</v>
      </c>
      <c r="N41">
        <v>51.878732326337044</v>
      </c>
      <c r="O41">
        <v>35.182146426699283</v>
      </c>
      <c r="P41">
        <v>26.67639827904118</v>
      </c>
      <c r="Q41">
        <v>0</v>
      </c>
      <c r="R41">
        <v>18.620048583569403</v>
      </c>
      <c r="S41">
        <v>0</v>
      </c>
      <c r="T41">
        <v>0</v>
      </c>
      <c r="U41">
        <v>62.109148461881411</v>
      </c>
      <c r="V41">
        <v>9.1006062149770752</v>
      </c>
      <c r="W41">
        <v>19.854783859649125</v>
      </c>
      <c r="X41">
        <v>43.192437665253181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1.7338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4.8489999999999984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620.13788291340143</v>
      </c>
      <c r="DN41">
        <v>23.092036835894696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254.80759240786927</v>
      </c>
      <c r="L42">
        <v>2.9976489028213167</v>
      </c>
      <c r="M42">
        <v>63.767305524239006</v>
      </c>
      <c r="N42">
        <v>51.878732326337044</v>
      </c>
      <c r="O42">
        <v>35.182146426699283</v>
      </c>
      <c r="P42">
        <v>26.67639827904118</v>
      </c>
      <c r="Q42">
        <v>0</v>
      </c>
      <c r="R42">
        <v>18.620048583569403</v>
      </c>
      <c r="S42">
        <v>0</v>
      </c>
      <c r="T42">
        <v>0</v>
      </c>
      <c r="U42">
        <v>62.109148461881411</v>
      </c>
      <c r="V42">
        <v>9.1006062149770752</v>
      </c>
      <c r="W42">
        <v>19.854783859649125</v>
      </c>
      <c r="X42">
        <v>43.192437665253181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1.7338</v>
      </c>
      <c r="AM42">
        <v>0</v>
      </c>
      <c r="AN42">
        <v>0</v>
      </c>
      <c r="AO42">
        <v>0</v>
      </c>
      <c r="AP42">
        <v>1.4065850969586557</v>
      </c>
      <c r="AQ42">
        <v>0</v>
      </c>
      <c r="AR42">
        <v>21.820499999999992</v>
      </c>
      <c r="AS42">
        <v>10.870719999999999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637.41732000316119</v>
      </c>
      <c r="DN42">
        <v>23.735467746134823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254.80598418264466</v>
      </c>
      <c r="L43">
        <v>2.9976489028213167</v>
      </c>
      <c r="M43">
        <v>63.767305524239006</v>
      </c>
      <c r="N43">
        <v>51.878732326337044</v>
      </c>
      <c r="O43">
        <v>35.182146426699283</v>
      </c>
      <c r="P43">
        <v>26.67639827904118</v>
      </c>
      <c r="Q43">
        <v>0</v>
      </c>
      <c r="R43">
        <v>18.620048583569403</v>
      </c>
      <c r="S43">
        <v>0</v>
      </c>
      <c r="T43">
        <v>0</v>
      </c>
      <c r="U43">
        <v>62.109148461881411</v>
      </c>
      <c r="V43">
        <v>9.1006062149770752</v>
      </c>
      <c r="W43">
        <v>19.854783859649125</v>
      </c>
      <c r="X43">
        <v>43.192437665253181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5.2364349989576828</v>
      </c>
      <c r="AQ43">
        <v>0</v>
      </c>
      <c r="AR43">
        <v>21.820499999999992</v>
      </c>
      <c r="AS43">
        <v>10.870719999999999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641.10790415649069</v>
      </c>
      <c r="DN43">
        <v>23.873125269579798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254.80687857591903</v>
      </c>
      <c r="L44">
        <v>2.9976489028213167</v>
      </c>
      <c r="M44">
        <v>63.767305524239006</v>
      </c>
      <c r="N44">
        <v>51.878732326337044</v>
      </c>
      <c r="O44">
        <v>35.182146426699283</v>
      </c>
      <c r="P44">
        <v>26.67639827904118</v>
      </c>
      <c r="Q44">
        <v>0</v>
      </c>
      <c r="R44">
        <v>18.620048583569403</v>
      </c>
      <c r="S44">
        <v>0</v>
      </c>
      <c r="T44">
        <v>0</v>
      </c>
      <c r="U44">
        <v>62.109148461881411</v>
      </c>
      <c r="V44">
        <v>9.1006062149770752</v>
      </c>
      <c r="W44">
        <v>19.854783859649125</v>
      </c>
      <c r="X44">
        <v>43.192437665253181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5.2364349989576828</v>
      </c>
      <c r="AQ44">
        <v>0</v>
      </c>
      <c r="AR44">
        <v>3.8791999999999991</v>
      </c>
      <c r="AS44">
        <v>10.870719999999999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623.81155902641581</v>
      </c>
      <c r="DN44">
        <v>23.229064792928973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254.80687857591903</v>
      </c>
      <c r="L45">
        <v>2.9976489028213167</v>
      </c>
      <c r="M45">
        <v>63.767305524239006</v>
      </c>
      <c r="N45">
        <v>51.878732326337044</v>
      </c>
      <c r="O45">
        <v>35.182146426699283</v>
      </c>
      <c r="P45">
        <v>26.67639827904118</v>
      </c>
      <c r="Q45">
        <v>0</v>
      </c>
      <c r="R45">
        <v>18.620048583569403</v>
      </c>
      <c r="S45">
        <v>0</v>
      </c>
      <c r="T45">
        <v>0</v>
      </c>
      <c r="U45">
        <v>62.109148461881411</v>
      </c>
      <c r="V45">
        <v>9.1006062149770752</v>
      </c>
      <c r="W45">
        <v>19.854783859649125</v>
      </c>
      <c r="X45">
        <v>43.192437665253181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5.2364349989576828</v>
      </c>
      <c r="AQ45">
        <v>0</v>
      </c>
      <c r="AR45">
        <v>3.8791999999999991</v>
      </c>
      <c r="AS45">
        <v>10.870719999999999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623.81155902641581</v>
      </c>
      <c r="DN45">
        <v>23.229064792928973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254.80687857591903</v>
      </c>
      <c r="L46">
        <v>2.9976489028213167</v>
      </c>
      <c r="M46">
        <v>63.767305524239006</v>
      </c>
      <c r="N46">
        <v>51.878732326337044</v>
      </c>
      <c r="O46">
        <v>35.182146426699283</v>
      </c>
      <c r="P46">
        <v>26.67639827904118</v>
      </c>
      <c r="Q46">
        <v>0</v>
      </c>
      <c r="R46">
        <v>18.620048583569403</v>
      </c>
      <c r="S46">
        <v>0</v>
      </c>
      <c r="T46">
        <v>0</v>
      </c>
      <c r="U46">
        <v>62.109148461881411</v>
      </c>
      <c r="V46">
        <v>9.1006062149770752</v>
      </c>
      <c r="W46">
        <v>19.854783859649125</v>
      </c>
      <c r="X46">
        <v>43.192437665253181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5.2364349989576828</v>
      </c>
      <c r="AQ46">
        <v>0</v>
      </c>
      <c r="AR46">
        <v>3.8791999999999991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617.60302488130731</v>
      </c>
      <c r="DN46">
        <v>22.997878938037509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254.80348193082079</v>
      </c>
      <c r="L47">
        <v>0.99577249945521895</v>
      </c>
      <c r="M47">
        <v>63.767305524239006</v>
      </c>
      <c r="N47">
        <v>51.878732326337044</v>
      </c>
      <c r="O47">
        <v>35.182146426699283</v>
      </c>
      <c r="P47">
        <v>26.67639827904118</v>
      </c>
      <c r="Q47">
        <v>0</v>
      </c>
      <c r="R47">
        <v>7.4151882276843466</v>
      </c>
      <c r="S47">
        <v>0</v>
      </c>
      <c r="T47">
        <v>0</v>
      </c>
      <c r="U47">
        <v>62.109148461881411</v>
      </c>
      <c r="V47">
        <v>9.1006062149770752</v>
      </c>
      <c r="W47">
        <v>19.854783859649125</v>
      </c>
      <c r="X47">
        <v>43.192437665253181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3.8791999999999991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600.89020493570092</v>
      </c>
      <c r="DN47">
        <v>22.375315577295311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254.80348193082079</v>
      </c>
      <c r="L48">
        <v>0.99577249945521895</v>
      </c>
      <c r="M48">
        <v>63.767305524239006</v>
      </c>
      <c r="N48">
        <v>51.878732326337044</v>
      </c>
      <c r="O48">
        <v>35.182146426699283</v>
      </c>
      <c r="P48">
        <v>26.67639827904118</v>
      </c>
      <c r="Q48">
        <v>0</v>
      </c>
      <c r="R48">
        <v>5.0002676523620631</v>
      </c>
      <c r="S48">
        <v>0</v>
      </c>
      <c r="T48">
        <v>0</v>
      </c>
      <c r="U48">
        <v>62.109148461881411</v>
      </c>
      <c r="V48">
        <v>9.1006062149770752</v>
      </c>
      <c r="W48">
        <v>19.854783859649125</v>
      </c>
      <c r="X48">
        <v>43.192437665253181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3.8791999999999991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598.5619799621636</v>
      </c>
      <c r="DN48">
        <v>22.288619975510358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264.28640595201938</v>
      </c>
      <c r="L49">
        <v>2.5515558267236118</v>
      </c>
      <c r="M49">
        <v>63.767305524239006</v>
      </c>
      <c r="N49">
        <v>51.878732326337044</v>
      </c>
      <c r="O49">
        <v>35.182146426699283</v>
      </c>
      <c r="P49">
        <v>26.67639827904118</v>
      </c>
      <c r="Q49">
        <v>0</v>
      </c>
      <c r="R49">
        <v>5.0002676523620631</v>
      </c>
      <c r="S49">
        <v>0</v>
      </c>
      <c r="T49">
        <v>0</v>
      </c>
      <c r="U49">
        <v>62.109148461881411</v>
      </c>
      <c r="V49">
        <v>9.1006062149770752</v>
      </c>
      <c r="W49">
        <v>19.854783859649125</v>
      </c>
      <c r="X49">
        <v>43.192437665253181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3.8791999999999991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609.20439770543749</v>
      </c>
      <c r="DN49">
        <v>22.684909580703419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264.28640595201938</v>
      </c>
      <c r="L50">
        <v>2.5515558267236118</v>
      </c>
      <c r="M50">
        <v>63.767305524239006</v>
      </c>
      <c r="N50">
        <v>51.878732326337044</v>
      </c>
      <c r="O50">
        <v>35.182146426699283</v>
      </c>
      <c r="P50">
        <v>26.67639827904118</v>
      </c>
      <c r="Q50">
        <v>0</v>
      </c>
      <c r="R50">
        <v>5.0002676523620631</v>
      </c>
      <c r="S50">
        <v>0</v>
      </c>
      <c r="T50">
        <v>0</v>
      </c>
      <c r="U50">
        <v>62.109148461881411</v>
      </c>
      <c r="V50">
        <v>9.1006062149770752</v>
      </c>
      <c r="W50">
        <v>19.854783859649125</v>
      </c>
      <c r="X50">
        <v>43.192437665253181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3.8791999999999991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609.20439770543749</v>
      </c>
      <c r="DN50">
        <v>22.684909580703419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260.81879397076739</v>
      </c>
      <c r="L51">
        <v>0.99576724498813896</v>
      </c>
      <c r="M51">
        <v>63.767305524239006</v>
      </c>
      <c r="N51">
        <v>51.878732326337044</v>
      </c>
      <c r="O51">
        <v>35.182146426699283</v>
      </c>
      <c r="P51">
        <v>25.640898553041815</v>
      </c>
      <c r="Q51">
        <v>0</v>
      </c>
      <c r="R51">
        <v>5.0002676523620631</v>
      </c>
      <c r="S51">
        <v>0</v>
      </c>
      <c r="T51">
        <v>0</v>
      </c>
      <c r="U51">
        <v>62.109148461881411</v>
      </c>
      <c r="V51">
        <v>9.1006062149770752</v>
      </c>
      <c r="W51">
        <v>19.854783859649125</v>
      </c>
      <c r="X51">
        <v>43.192437665253181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2.9093999999999989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595.45026335563784</v>
      </c>
      <c r="DN51">
        <v>22.172749641516507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230.00419227370568</v>
      </c>
      <c r="L52">
        <v>0.99576724498813896</v>
      </c>
      <c r="M52">
        <v>63.767305524239006</v>
      </c>
      <c r="N52">
        <v>51.878732326337044</v>
      </c>
      <c r="O52">
        <v>35.182146426699283</v>
      </c>
      <c r="P52">
        <v>25.640898553041815</v>
      </c>
      <c r="Q52">
        <v>0</v>
      </c>
      <c r="R52">
        <v>5.0002676523620631</v>
      </c>
      <c r="S52">
        <v>0</v>
      </c>
      <c r="T52">
        <v>0</v>
      </c>
      <c r="U52">
        <v>62.109148461881411</v>
      </c>
      <c r="V52">
        <v>9.1006062149770752</v>
      </c>
      <c r="W52">
        <v>19.854783859649125</v>
      </c>
      <c r="X52">
        <v>43.192437665253181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2.9093999999999989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565.74190659350847</v>
      </c>
      <c r="DN52">
        <v>21.066504706584059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220.00431375161654</v>
      </c>
      <c r="L53">
        <v>0.99576724498813896</v>
      </c>
      <c r="M53">
        <v>63.767305524239006</v>
      </c>
      <c r="N53">
        <v>51.878732326337044</v>
      </c>
      <c r="O53">
        <v>35.182146426699283</v>
      </c>
      <c r="P53">
        <v>25.640898553041815</v>
      </c>
      <c r="Q53">
        <v>0</v>
      </c>
      <c r="R53">
        <v>5.0002676523620631</v>
      </c>
      <c r="S53">
        <v>0</v>
      </c>
      <c r="T53">
        <v>0</v>
      </c>
      <c r="U53">
        <v>62.109148461881411</v>
      </c>
      <c r="V53">
        <v>9.1006062149770752</v>
      </c>
      <c r="W53">
        <v>19.854783859649125</v>
      </c>
      <c r="X53">
        <v>43.192437665253181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2.9093999999999989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556.10102370753589</v>
      </c>
      <c r="DN53">
        <v>20.70750907046747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180.00284525392428</v>
      </c>
      <c r="L54">
        <v>0.99573655742920775</v>
      </c>
      <c r="M54">
        <v>63.767305524239006</v>
      </c>
      <c r="N54">
        <v>51.878732326337044</v>
      </c>
      <c r="O54">
        <v>35.182146426699283</v>
      </c>
      <c r="P54">
        <v>25.640898553041815</v>
      </c>
      <c r="Q54">
        <v>0</v>
      </c>
      <c r="R54">
        <v>5.0002676523620631</v>
      </c>
      <c r="S54">
        <v>0</v>
      </c>
      <c r="T54">
        <v>0</v>
      </c>
      <c r="U54">
        <v>62.109148461881411</v>
      </c>
      <c r="V54">
        <v>9.1006062149770752</v>
      </c>
      <c r="W54">
        <v>19.854783859649125</v>
      </c>
      <c r="X54">
        <v>43.192437665253181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2.9093999999999989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517.5355783292091</v>
      </c>
      <c r="DN54">
        <v>19.27145526354294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140.00134470845344</v>
      </c>
      <c r="L55">
        <v>0.9957291031116533</v>
      </c>
      <c r="M55">
        <v>63.767305524239006</v>
      </c>
      <c r="N55">
        <v>51.878732326337044</v>
      </c>
      <c r="O55">
        <v>42.990968191565408</v>
      </c>
      <c r="P55">
        <v>25.640898553041815</v>
      </c>
      <c r="Q55">
        <v>0</v>
      </c>
      <c r="R55">
        <v>5.0002676523620631</v>
      </c>
      <c r="S55">
        <v>0</v>
      </c>
      <c r="T55">
        <v>0</v>
      </c>
      <c r="U55">
        <v>62.109148461881411</v>
      </c>
      <c r="V55">
        <v>6.0777675890251031</v>
      </c>
      <c r="W55">
        <v>19.854783859649125</v>
      </c>
      <c r="X55">
        <v>43.192437665253181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2.9093999999999989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483.58429027698855</v>
      </c>
      <c r="DN55">
        <v>18.007218454889404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140.00134470845344</v>
      </c>
      <c r="L56">
        <v>0.9957291031116533</v>
      </c>
      <c r="M56">
        <v>63.767305524239006</v>
      </c>
      <c r="N56">
        <v>51.878732326337044</v>
      </c>
      <c r="O56">
        <v>51.946275555555559</v>
      </c>
      <c r="P56">
        <v>25.640898553041815</v>
      </c>
      <c r="Q56">
        <v>0</v>
      </c>
      <c r="R56">
        <v>5.0002676523620631</v>
      </c>
      <c r="S56">
        <v>0</v>
      </c>
      <c r="T56">
        <v>0</v>
      </c>
      <c r="U56">
        <v>62.109148461881411</v>
      </c>
      <c r="V56">
        <v>2.9983277090909088</v>
      </c>
      <c r="W56">
        <v>19.854783859649125</v>
      </c>
      <c r="X56">
        <v>43.192437665253181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2.9093999999999989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489.2492142239592</v>
      </c>
      <c r="DN56">
        <v>18.218161991974778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145.21710787557907</v>
      </c>
      <c r="L57">
        <v>0.9957291031116533</v>
      </c>
      <c r="M57">
        <v>63.767305524239006</v>
      </c>
      <c r="N57">
        <v>51.878732326337044</v>
      </c>
      <c r="O57">
        <v>57.942131863129973</v>
      </c>
      <c r="P57">
        <v>25.640898553041815</v>
      </c>
      <c r="Q57">
        <v>0</v>
      </c>
      <c r="R57">
        <v>5.0002676523620631</v>
      </c>
      <c r="S57">
        <v>0</v>
      </c>
      <c r="T57">
        <v>0</v>
      </c>
      <c r="U57">
        <v>62.109148461881411</v>
      </c>
      <c r="V57">
        <v>2.9983277090909088</v>
      </c>
      <c r="W57">
        <v>19.854783859649125</v>
      </c>
      <c r="X57">
        <v>43.192437665253181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1.4065850969586557</v>
      </c>
      <c r="AQ57">
        <v>0</v>
      </c>
      <c r="AR57">
        <v>2.9093999999999989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500.05833618899152</v>
      </c>
      <c r="DN57">
        <v>18.62065950164234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139.99672714819425</v>
      </c>
      <c r="L58">
        <v>0.9957291031116533</v>
      </c>
      <c r="M58">
        <v>63.767305524239006</v>
      </c>
      <c r="N58">
        <v>51.878732326337044</v>
      </c>
      <c r="O58">
        <v>61.841356104760955</v>
      </c>
      <c r="P58">
        <v>25.640898553041815</v>
      </c>
      <c r="Q58">
        <v>0</v>
      </c>
      <c r="R58">
        <v>5.0002676523620631</v>
      </c>
      <c r="S58">
        <v>0</v>
      </c>
      <c r="T58">
        <v>0</v>
      </c>
      <c r="U58">
        <v>62.109148461881411</v>
      </c>
      <c r="V58">
        <v>2.9983277090909088</v>
      </c>
      <c r="W58">
        <v>19.854783859649125</v>
      </c>
      <c r="X58">
        <v>43.192437665253181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1.4065850969586557</v>
      </c>
      <c r="AQ58">
        <v>0</v>
      </c>
      <c r="AR58">
        <v>2.9093999999999989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498.78461006312108</v>
      </c>
      <c r="DN58">
        <v>18.573229141759011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139.99672714819425</v>
      </c>
      <c r="L59">
        <v>0.9957291031116533</v>
      </c>
      <c r="M59">
        <v>63.767305524239006</v>
      </c>
      <c r="N59">
        <v>51.878732326337044</v>
      </c>
      <c r="O59">
        <v>65.750953053659913</v>
      </c>
      <c r="P59">
        <v>25.640898553041815</v>
      </c>
      <c r="Q59">
        <v>0</v>
      </c>
      <c r="R59">
        <v>5.0002676523620631</v>
      </c>
      <c r="S59">
        <v>0</v>
      </c>
      <c r="T59">
        <v>0</v>
      </c>
      <c r="U59">
        <v>62.109148461881411</v>
      </c>
      <c r="V59">
        <v>2.9983277090909088</v>
      </c>
      <c r="W59">
        <v>19.854783859649125</v>
      </c>
      <c r="X59">
        <v>43.192437665253181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9.5358999999999998</v>
      </c>
      <c r="AM59">
        <v>0</v>
      </c>
      <c r="AN59">
        <v>0</v>
      </c>
      <c r="AO59">
        <v>0</v>
      </c>
      <c r="AP59">
        <v>1.4065850969586557</v>
      </c>
      <c r="AQ59">
        <v>0</v>
      </c>
      <c r="AR59">
        <v>2.9093999999999989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510.07585691483729</v>
      </c>
      <c r="DN59">
        <v>18.993679238941876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140.0032499325994</v>
      </c>
      <c r="L60">
        <v>0.99572060636831794</v>
      </c>
      <c r="M60">
        <v>63.767305524239006</v>
      </c>
      <c r="N60">
        <v>51.878732326337044</v>
      </c>
      <c r="O60">
        <v>69.660549974411012</v>
      </c>
      <c r="P60">
        <v>25.640898553041815</v>
      </c>
      <c r="Q60">
        <v>0</v>
      </c>
      <c r="R60">
        <v>5.0002676523620631</v>
      </c>
      <c r="S60">
        <v>0</v>
      </c>
      <c r="T60">
        <v>0</v>
      </c>
      <c r="U60">
        <v>62.109148461881411</v>
      </c>
      <c r="V60">
        <v>9.1006062149770752</v>
      </c>
      <c r="W60">
        <v>19.854783859649125</v>
      </c>
      <c r="X60">
        <v>43.192437665253181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9.5358999999999998</v>
      </c>
      <c r="AM60">
        <v>0</v>
      </c>
      <c r="AN60">
        <v>0</v>
      </c>
      <c r="AO60">
        <v>0</v>
      </c>
      <c r="AP60">
        <v>1.4065850969586557</v>
      </c>
      <c r="AQ60">
        <v>0</v>
      </c>
      <c r="AR60">
        <v>2.9093999999999989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519.73458673176344</v>
      </c>
      <c r="DN60">
        <v>19.353339136314602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170.0884376628884</v>
      </c>
      <c r="L61">
        <v>0.99573655742920775</v>
      </c>
      <c r="M61">
        <v>63.767305524239006</v>
      </c>
      <c r="N61">
        <v>51.878732326337044</v>
      </c>
      <c r="O61">
        <v>72.898138309469587</v>
      </c>
      <c r="P61">
        <v>25.640898553041815</v>
      </c>
      <c r="Q61">
        <v>0</v>
      </c>
      <c r="R61">
        <v>5.0002676523620631</v>
      </c>
      <c r="S61">
        <v>0</v>
      </c>
      <c r="T61">
        <v>0</v>
      </c>
      <c r="U61">
        <v>62.109148461881411</v>
      </c>
      <c r="V61">
        <v>9.1006062149770752</v>
      </c>
      <c r="W61">
        <v>19.854783859649125</v>
      </c>
      <c r="X61">
        <v>43.192437665253181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9.5358999999999998</v>
      </c>
      <c r="AM61">
        <v>0</v>
      </c>
      <c r="AN61">
        <v>0</v>
      </c>
      <c r="AO61">
        <v>0</v>
      </c>
      <c r="AP61">
        <v>1.4065850969586557</v>
      </c>
      <c r="AQ61">
        <v>0</v>
      </c>
      <c r="AR61">
        <v>21.820499999999992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570.09328153314709</v>
      </c>
      <c r="DN61">
        <v>21.228536351339621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219.75835730525694</v>
      </c>
      <c r="L62">
        <v>0.99574315006894909</v>
      </c>
      <c r="M62">
        <v>63.767305524239006</v>
      </c>
      <c r="N62">
        <v>51.878732326337044</v>
      </c>
      <c r="O62">
        <v>73.288711419105923</v>
      </c>
      <c r="P62">
        <v>25.640898553041815</v>
      </c>
      <c r="Q62">
        <v>0</v>
      </c>
      <c r="R62">
        <v>5.0002676523620631</v>
      </c>
      <c r="S62">
        <v>0</v>
      </c>
      <c r="T62">
        <v>0</v>
      </c>
      <c r="U62">
        <v>62.109148461881411</v>
      </c>
      <c r="V62">
        <v>9.1006062149770752</v>
      </c>
      <c r="W62">
        <v>19.854783859649125</v>
      </c>
      <c r="X62">
        <v>43.192437665253181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9.5358999999999998</v>
      </c>
      <c r="AM62">
        <v>0</v>
      </c>
      <c r="AN62">
        <v>0</v>
      </c>
      <c r="AO62">
        <v>0</v>
      </c>
      <c r="AP62">
        <v>1.4065850969586557</v>
      </c>
      <c r="AQ62">
        <v>10.786489999999999</v>
      </c>
      <c r="AR62">
        <v>21.820499999999992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628.75586433076921</v>
      </c>
      <c r="DN62">
        <v>23.412942898361926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254.80759240786927</v>
      </c>
      <c r="L63">
        <v>0.99574315006894909</v>
      </c>
      <c r="M63">
        <v>63.767305524239006</v>
      </c>
      <c r="N63">
        <v>51.878732326337044</v>
      </c>
      <c r="O63">
        <v>73.288711419105923</v>
      </c>
      <c r="P63">
        <v>25.640898553041815</v>
      </c>
      <c r="Q63">
        <v>0</v>
      </c>
      <c r="R63">
        <v>5.0002676523620631</v>
      </c>
      <c r="S63">
        <v>0</v>
      </c>
      <c r="T63">
        <v>0</v>
      </c>
      <c r="U63">
        <v>62.109148461881411</v>
      </c>
      <c r="V63">
        <v>9.1006062149770752</v>
      </c>
      <c r="W63">
        <v>19.854783859649125</v>
      </c>
      <c r="X63">
        <v>43.192437665253181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9.5358999999999998</v>
      </c>
      <c r="AM63">
        <v>0</v>
      </c>
      <c r="AN63">
        <v>0</v>
      </c>
      <c r="AO63">
        <v>0</v>
      </c>
      <c r="AP63">
        <v>5.2364349989576828</v>
      </c>
      <c r="AQ63">
        <v>10.786489999999999</v>
      </c>
      <c r="AR63">
        <v>2.9093999999999989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648.00677452897935</v>
      </c>
      <c r="DN63">
        <v>24.130017704763279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254.80759240786927</v>
      </c>
      <c r="L64">
        <v>0.99574315006894909</v>
      </c>
      <c r="M64">
        <v>63.767305524239006</v>
      </c>
      <c r="N64">
        <v>51.878732326337044</v>
      </c>
      <c r="O64">
        <v>73.288711419105923</v>
      </c>
      <c r="P64">
        <v>25.640898553041815</v>
      </c>
      <c r="Q64">
        <v>0</v>
      </c>
      <c r="R64">
        <v>5.0002676523620631</v>
      </c>
      <c r="S64">
        <v>0</v>
      </c>
      <c r="T64">
        <v>0</v>
      </c>
      <c r="U64">
        <v>62.109148461881411</v>
      </c>
      <c r="V64">
        <v>9.1006062149770752</v>
      </c>
      <c r="W64">
        <v>19.854783859649125</v>
      </c>
      <c r="X64">
        <v>43.192437665253181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9.5358999999999998</v>
      </c>
      <c r="AM64">
        <v>0</v>
      </c>
      <c r="AN64">
        <v>0</v>
      </c>
      <c r="AO64">
        <v>0</v>
      </c>
      <c r="AP64">
        <v>5.2364349989576828</v>
      </c>
      <c r="AQ64">
        <v>10.786489999999999</v>
      </c>
      <c r="AR64">
        <v>2.9093999999999989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648.00677452897935</v>
      </c>
      <c r="DN64">
        <v>24.130017704763279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254.80428631836239</v>
      </c>
      <c r="L65">
        <v>0.99576724498813896</v>
      </c>
      <c r="M65">
        <v>63.767305524239006</v>
      </c>
      <c r="N65">
        <v>51.878732326337044</v>
      </c>
      <c r="O65">
        <v>73.288711419105923</v>
      </c>
      <c r="P65">
        <v>25.640898553041815</v>
      </c>
      <c r="Q65">
        <v>0</v>
      </c>
      <c r="R65">
        <v>5.0002676523620631</v>
      </c>
      <c r="S65">
        <v>0</v>
      </c>
      <c r="T65">
        <v>0</v>
      </c>
      <c r="U65">
        <v>62.109148461881411</v>
      </c>
      <c r="V65">
        <v>9.1006062149770752</v>
      </c>
      <c r="W65">
        <v>19.854783859649125</v>
      </c>
      <c r="X65">
        <v>43.192437665253181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9.5358999999999998</v>
      </c>
      <c r="AM65">
        <v>0</v>
      </c>
      <c r="AN65">
        <v>0</v>
      </c>
      <c r="AO65">
        <v>0</v>
      </c>
      <c r="AP65">
        <v>5.2364349989576828</v>
      </c>
      <c r="AQ65">
        <v>10.786489999999999</v>
      </c>
      <c r="AR65">
        <v>2.9093999999999989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648.00361037002847</v>
      </c>
      <c r="DN65">
        <v>24.129899869126444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254.80428631836239</v>
      </c>
      <c r="L66">
        <v>0.99576724498813896</v>
      </c>
      <c r="M66">
        <v>63.767305524239006</v>
      </c>
      <c r="N66">
        <v>51.878732326337044</v>
      </c>
      <c r="O66">
        <v>73.288711419105923</v>
      </c>
      <c r="P66">
        <v>25.640898553041815</v>
      </c>
      <c r="Q66">
        <v>0</v>
      </c>
      <c r="R66">
        <v>5.0002676523620631</v>
      </c>
      <c r="S66">
        <v>0</v>
      </c>
      <c r="T66">
        <v>0</v>
      </c>
      <c r="U66">
        <v>62.109148461881411</v>
      </c>
      <c r="V66">
        <v>9.1006062149770752</v>
      </c>
      <c r="W66">
        <v>19.854783859649125</v>
      </c>
      <c r="X66">
        <v>43.192437665253181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9.5358999999999998</v>
      </c>
      <c r="AM66">
        <v>0</v>
      </c>
      <c r="AN66">
        <v>0</v>
      </c>
      <c r="AO66">
        <v>0</v>
      </c>
      <c r="AP66">
        <v>5.2364349989576828</v>
      </c>
      <c r="AQ66">
        <v>21.572979999999998</v>
      </c>
      <c r="AR66">
        <v>2.9093999999999989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658.40286530971105</v>
      </c>
      <c r="DN66">
        <v>24.517134929443902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254.80428631836239</v>
      </c>
      <c r="L67">
        <v>3.9517674418604649</v>
      </c>
      <c r="M67">
        <v>63.767305524239006</v>
      </c>
      <c r="N67">
        <v>51.878732326337044</v>
      </c>
      <c r="O67">
        <v>73.288711419105923</v>
      </c>
      <c r="P67">
        <v>25.640898553041815</v>
      </c>
      <c r="Q67">
        <v>0</v>
      </c>
      <c r="R67">
        <v>18.619852178169356</v>
      </c>
      <c r="S67">
        <v>0</v>
      </c>
      <c r="T67">
        <v>0</v>
      </c>
      <c r="U67">
        <v>62.109148461881411</v>
      </c>
      <c r="V67">
        <v>9.1006062149770752</v>
      </c>
      <c r="W67">
        <v>19.854783859649125</v>
      </c>
      <c r="X67">
        <v>43.192437665253181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8.3184000000000005</v>
      </c>
      <c r="AI67">
        <v>0</v>
      </c>
      <c r="AJ67">
        <v>0</v>
      </c>
      <c r="AK67">
        <v>23.745240000000003</v>
      </c>
      <c r="AL67">
        <v>59.217938999999994</v>
      </c>
      <c r="AM67">
        <v>0</v>
      </c>
      <c r="AN67">
        <v>0</v>
      </c>
      <c r="AO67">
        <v>0</v>
      </c>
      <c r="AP67">
        <v>1.6879021163503864</v>
      </c>
      <c r="AQ67">
        <v>21.572979999999998</v>
      </c>
      <c r="AR67">
        <v>2.9093999999999989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733.85844121991499</v>
      </c>
      <c r="DN67">
        <v>27.326643859312455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254.80428631836239</v>
      </c>
      <c r="L68">
        <v>4.0036715774014411</v>
      </c>
      <c r="M68">
        <v>63.767305524239006</v>
      </c>
      <c r="N68">
        <v>51.878732326337044</v>
      </c>
      <c r="O68">
        <v>73.288711419105923</v>
      </c>
      <c r="P68">
        <v>25.640898553041815</v>
      </c>
      <c r="Q68">
        <v>0</v>
      </c>
      <c r="R68">
        <v>18.619852178169356</v>
      </c>
      <c r="S68">
        <v>0</v>
      </c>
      <c r="T68">
        <v>0</v>
      </c>
      <c r="U68">
        <v>62.109148461881411</v>
      </c>
      <c r="V68">
        <v>9.1006062149770752</v>
      </c>
      <c r="W68">
        <v>19.854783859649125</v>
      </c>
      <c r="X68">
        <v>43.192437665253181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11.021880000000001</v>
      </c>
      <c r="AI68">
        <v>0</v>
      </c>
      <c r="AJ68">
        <v>0</v>
      </c>
      <c r="AK68">
        <v>23.745240000000003</v>
      </c>
      <c r="AL68">
        <v>59.217938999999994</v>
      </c>
      <c r="AM68">
        <v>0</v>
      </c>
      <c r="AN68">
        <v>0</v>
      </c>
      <c r="AO68">
        <v>0</v>
      </c>
      <c r="AP68">
        <v>1.6879021163503864</v>
      </c>
      <c r="AQ68">
        <v>21.572979999999998</v>
      </c>
      <c r="AR68">
        <v>2.9093999999999989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736.51490726262864</v>
      </c>
      <c r="DN68">
        <v>27.425561952139525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254.80428631836239</v>
      </c>
      <c r="L69">
        <v>4.0036715774014411</v>
      </c>
      <c r="M69">
        <v>63.767305524239006</v>
      </c>
      <c r="N69">
        <v>51.878732326337044</v>
      </c>
      <c r="O69">
        <v>73.288711419105923</v>
      </c>
      <c r="P69">
        <v>26.882405628116189</v>
      </c>
      <c r="Q69">
        <v>0</v>
      </c>
      <c r="R69">
        <v>18.619852178169356</v>
      </c>
      <c r="S69">
        <v>0</v>
      </c>
      <c r="T69">
        <v>0</v>
      </c>
      <c r="U69">
        <v>62.109148461881411</v>
      </c>
      <c r="V69">
        <v>9.1006062149770752</v>
      </c>
      <c r="W69">
        <v>19.854783859649125</v>
      </c>
      <c r="X69">
        <v>43.192437665253181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16.636800000000001</v>
      </c>
      <c r="AI69">
        <v>0</v>
      </c>
      <c r="AJ69">
        <v>0</v>
      </c>
      <c r="AK69">
        <v>23.745240000000003</v>
      </c>
      <c r="AL69">
        <v>59.217938999999994</v>
      </c>
      <c r="AM69">
        <v>0</v>
      </c>
      <c r="AN69">
        <v>0</v>
      </c>
      <c r="AO69">
        <v>0</v>
      </c>
      <c r="AP69">
        <v>1.6879021163503864</v>
      </c>
      <c r="AQ69">
        <v>21.572979999999998</v>
      </c>
      <c r="AR69">
        <v>2.9093999999999989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743.12518832108287</v>
      </c>
      <c r="DN69">
        <v>27.671707968759787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254.80428631836239</v>
      </c>
      <c r="L70">
        <v>4.0036715774014411</v>
      </c>
      <c r="M70">
        <v>63.767305524239006</v>
      </c>
      <c r="N70">
        <v>51.878732326337044</v>
      </c>
      <c r="O70">
        <v>73.288711419105923</v>
      </c>
      <c r="P70">
        <v>26.976407567813997</v>
      </c>
      <c r="Q70">
        <v>0</v>
      </c>
      <c r="R70">
        <v>18.619852178169356</v>
      </c>
      <c r="S70">
        <v>0</v>
      </c>
      <c r="T70">
        <v>0</v>
      </c>
      <c r="U70">
        <v>62.109148461881411</v>
      </c>
      <c r="V70">
        <v>9.1006062149770752</v>
      </c>
      <c r="W70">
        <v>19.854783859649125</v>
      </c>
      <c r="X70">
        <v>43.192437665253181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16.636800000000001</v>
      </c>
      <c r="AI70">
        <v>0</v>
      </c>
      <c r="AJ70">
        <v>0</v>
      </c>
      <c r="AK70">
        <v>23.745240000000003</v>
      </c>
      <c r="AL70">
        <v>59.217938999999994</v>
      </c>
      <c r="AM70">
        <v>0</v>
      </c>
      <c r="AN70">
        <v>0</v>
      </c>
      <c r="AO70">
        <v>0</v>
      </c>
      <c r="AP70">
        <v>1.6879021163503864</v>
      </c>
      <c r="AQ70">
        <v>21.572979999999998</v>
      </c>
      <c r="AR70">
        <v>2.9093999999999989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743.21581567813178</v>
      </c>
      <c r="DN70">
        <v>27.675082551408703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267.74825350591777</v>
      </c>
      <c r="L71">
        <v>4.0036715774014411</v>
      </c>
      <c r="M71">
        <v>63.767305524239006</v>
      </c>
      <c r="N71">
        <v>51.878732326337044</v>
      </c>
      <c r="O71">
        <v>73.288711419105923</v>
      </c>
      <c r="P71">
        <v>25.638848920863307</v>
      </c>
      <c r="Q71">
        <v>0</v>
      </c>
      <c r="R71">
        <v>18.619805335289801</v>
      </c>
      <c r="S71">
        <v>0</v>
      </c>
      <c r="T71">
        <v>0</v>
      </c>
      <c r="U71">
        <v>62.109148461881411</v>
      </c>
      <c r="V71">
        <v>9.1006062149770752</v>
      </c>
      <c r="W71">
        <v>18.682736816406255</v>
      </c>
      <c r="X71">
        <v>43.192437665253181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1.7338</v>
      </c>
      <c r="AM71">
        <v>0</v>
      </c>
      <c r="AN71">
        <v>0</v>
      </c>
      <c r="AO71">
        <v>0</v>
      </c>
      <c r="AP71">
        <v>1.6879021163503864</v>
      </c>
      <c r="AQ71">
        <v>21.572979999999998</v>
      </c>
      <c r="AR71">
        <v>2.9093999999999989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743.13898802175686</v>
      </c>
      <c r="DN71">
        <v>-19.297914137734171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255.34878544893775</v>
      </c>
      <c r="L72">
        <v>4.0036715774014411</v>
      </c>
      <c r="M72">
        <v>63.767305524239006</v>
      </c>
      <c r="N72">
        <v>51.878732326337044</v>
      </c>
      <c r="O72">
        <v>73.288711419105923</v>
      </c>
      <c r="P72">
        <v>25.638848920863307</v>
      </c>
      <c r="Q72">
        <v>0</v>
      </c>
      <c r="R72">
        <v>18.619805335289801</v>
      </c>
      <c r="S72">
        <v>0</v>
      </c>
      <c r="T72">
        <v>0</v>
      </c>
      <c r="U72">
        <v>62.109148461881411</v>
      </c>
      <c r="V72">
        <v>9.1006062149770752</v>
      </c>
      <c r="W72">
        <v>18.682736816406255</v>
      </c>
      <c r="X72">
        <v>43.192437665253181</v>
      </c>
      <c r="Y72">
        <v>0</v>
      </c>
      <c r="Z72">
        <v>0</v>
      </c>
      <c r="AA72">
        <v>3.0883723950397335</v>
      </c>
      <c r="AB72">
        <v>0</v>
      </c>
      <c r="AC72">
        <v>0</v>
      </c>
      <c r="AD72">
        <v>0</v>
      </c>
      <c r="AE72">
        <v>7.2375940000000005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1.7338</v>
      </c>
      <c r="AM72">
        <v>0</v>
      </c>
      <c r="AN72">
        <v>0</v>
      </c>
      <c r="AO72">
        <v>0</v>
      </c>
      <c r="AP72">
        <v>1.6879021163503864</v>
      </c>
      <c r="AQ72">
        <v>21.572979999999998</v>
      </c>
      <c r="AR72">
        <v>2.9093999999999989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698.44193862467978</v>
      </c>
      <c r="DN72">
        <v>24.406439597402699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255.34878544893775</v>
      </c>
      <c r="L73">
        <v>4.0036715774014411</v>
      </c>
      <c r="M73">
        <v>64.604310250519632</v>
      </c>
      <c r="N73">
        <v>57.155103525131366</v>
      </c>
      <c r="O73">
        <v>73.288711419105923</v>
      </c>
      <c r="P73">
        <v>25.638848920863307</v>
      </c>
      <c r="Q73">
        <v>0</v>
      </c>
      <c r="R73">
        <v>18.619805335289801</v>
      </c>
      <c r="S73">
        <v>0</v>
      </c>
      <c r="T73">
        <v>0</v>
      </c>
      <c r="U73">
        <v>62.109148461881411</v>
      </c>
      <c r="V73">
        <v>9.1006062149770752</v>
      </c>
      <c r="W73">
        <v>18.682736816406255</v>
      </c>
      <c r="X73">
        <v>43.192437665253181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4.0033800000000008</v>
      </c>
      <c r="AE73">
        <v>7.2375940000000005</v>
      </c>
      <c r="AF73">
        <v>6.1515000000000013</v>
      </c>
      <c r="AG73">
        <v>0</v>
      </c>
      <c r="AH73">
        <v>33.273600000000002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1.6879021163503864</v>
      </c>
      <c r="AQ73">
        <v>43.145959999999995</v>
      </c>
      <c r="AR73">
        <v>2.9093999999999989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753.83172472204421</v>
      </c>
      <c r="DN73">
        <v>19.539513006725475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255.34878544893775</v>
      </c>
      <c r="L74">
        <v>4.0036715774014411</v>
      </c>
      <c r="M74">
        <v>64.604310250519632</v>
      </c>
      <c r="N74">
        <v>57.155103525131366</v>
      </c>
      <c r="O74">
        <v>73.288711419105923</v>
      </c>
      <c r="P74">
        <v>25.638848920863307</v>
      </c>
      <c r="Q74">
        <v>0</v>
      </c>
      <c r="R74">
        <v>18.619805335289801</v>
      </c>
      <c r="S74">
        <v>0</v>
      </c>
      <c r="T74">
        <v>0</v>
      </c>
      <c r="U74">
        <v>62.109148461881411</v>
      </c>
      <c r="V74">
        <v>9.1006062149770752</v>
      </c>
      <c r="W74">
        <v>18.682736816406255</v>
      </c>
      <c r="X74">
        <v>43.192437665253181</v>
      </c>
      <c r="Y74">
        <v>0</v>
      </c>
      <c r="Z74">
        <v>0</v>
      </c>
      <c r="AA74">
        <v>12.318788766731524</v>
      </c>
      <c r="AB74">
        <v>5.7837519999999989</v>
      </c>
      <c r="AC74">
        <v>0</v>
      </c>
      <c r="AD74">
        <v>8.0253263999999991</v>
      </c>
      <c r="AE74">
        <v>14.475188000000001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0</v>
      </c>
      <c r="AN74">
        <v>0</v>
      </c>
      <c r="AO74">
        <v>0</v>
      </c>
      <c r="AP74">
        <v>1.6879021163503864</v>
      </c>
      <c r="AQ74">
        <v>43.145959999999995</v>
      </c>
      <c r="AR74">
        <v>2.9093999999999989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783.96787169657568</v>
      </c>
      <c r="DN74">
        <v>20.661831622273599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255.03804620768094</v>
      </c>
      <c r="L75">
        <v>4.0036715774014411</v>
      </c>
      <c r="M75">
        <v>63.767305524239006</v>
      </c>
      <c r="N75">
        <v>51.878732326337044</v>
      </c>
      <c r="O75">
        <v>73.288711419105923</v>
      </c>
      <c r="P75">
        <v>25.638848920863307</v>
      </c>
      <c r="Q75">
        <v>0</v>
      </c>
      <c r="R75">
        <v>18.619805335289801</v>
      </c>
      <c r="S75">
        <v>0</v>
      </c>
      <c r="T75">
        <v>0</v>
      </c>
      <c r="U75">
        <v>62.109148461881411</v>
      </c>
      <c r="V75">
        <v>9.1006062149770752</v>
      </c>
      <c r="W75">
        <v>18.682736816406255</v>
      </c>
      <c r="X75">
        <v>43.192437665253181</v>
      </c>
      <c r="Y75">
        <v>0</v>
      </c>
      <c r="Z75">
        <v>0.96619999999999973</v>
      </c>
      <c r="AA75">
        <v>17.35040671370637</v>
      </c>
      <c r="AB75">
        <v>11.567503999999998</v>
      </c>
      <c r="AC75">
        <v>0</v>
      </c>
      <c r="AD75">
        <v>12.037989600000001</v>
      </c>
      <c r="AE75">
        <v>21.712782000000001</v>
      </c>
      <c r="AF75">
        <v>12.303000000000003</v>
      </c>
      <c r="AG75">
        <v>0</v>
      </c>
      <c r="AH75">
        <v>51.366120000000002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1.6879021163503864</v>
      </c>
      <c r="AQ75">
        <v>43.145959999999995</v>
      </c>
      <c r="AR75">
        <v>2.9093999999999989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816.61046260243018</v>
      </c>
      <c r="DN75">
        <v>29.724013097061736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255.03804620768094</v>
      </c>
      <c r="L76">
        <v>4.0036715774014411</v>
      </c>
      <c r="M76">
        <v>63.767305524239006</v>
      </c>
      <c r="N76">
        <v>51.878732326337044</v>
      </c>
      <c r="O76">
        <v>73.288711419105923</v>
      </c>
      <c r="P76">
        <v>25.638848920863307</v>
      </c>
      <c r="Q76">
        <v>0</v>
      </c>
      <c r="R76">
        <v>18.619805335289801</v>
      </c>
      <c r="S76">
        <v>0</v>
      </c>
      <c r="T76">
        <v>0</v>
      </c>
      <c r="U76">
        <v>62.109148461881411</v>
      </c>
      <c r="V76">
        <v>9.1006062149770752</v>
      </c>
      <c r="W76">
        <v>18.682736816406255</v>
      </c>
      <c r="X76">
        <v>43.192437665253181</v>
      </c>
      <c r="Y76">
        <v>0</v>
      </c>
      <c r="Z76">
        <v>5.727633599999999</v>
      </c>
      <c r="AA76">
        <v>18.513577979793244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20.258939999999999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1.7338</v>
      </c>
      <c r="AM76">
        <v>4.6270015999999998</v>
      </c>
      <c r="AN76">
        <v>0</v>
      </c>
      <c r="AO76">
        <v>0</v>
      </c>
      <c r="AP76">
        <v>1.6879021163503864</v>
      </c>
      <c r="AQ76">
        <v>43.145959999999995</v>
      </c>
      <c r="AR76">
        <v>2.9093999999999989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855.98187577317026</v>
      </c>
      <c r="DN76">
        <v>31.19010559240871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255.03804620768094</v>
      </c>
      <c r="L77">
        <v>4.0036715774014411</v>
      </c>
      <c r="M77">
        <v>63.767305524239006</v>
      </c>
      <c r="N77">
        <v>51.878732326337044</v>
      </c>
      <c r="O77">
        <v>73.288711419105923</v>
      </c>
      <c r="P77">
        <v>25.638848920863307</v>
      </c>
      <c r="Q77">
        <v>0</v>
      </c>
      <c r="R77">
        <v>18.619805335289801</v>
      </c>
      <c r="S77">
        <v>0</v>
      </c>
      <c r="T77">
        <v>0</v>
      </c>
      <c r="U77">
        <v>62.109148461881411</v>
      </c>
      <c r="V77">
        <v>9.1006062149770752</v>
      </c>
      <c r="W77">
        <v>18.682736816406255</v>
      </c>
      <c r="X77">
        <v>43.192437665253181</v>
      </c>
      <c r="Y77">
        <v>0</v>
      </c>
      <c r="Z77">
        <v>5.727633599999999</v>
      </c>
      <c r="AA77">
        <v>18.513577979793244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20.258939999999999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1.7338</v>
      </c>
      <c r="AM77">
        <v>4.6270015999999998</v>
      </c>
      <c r="AN77">
        <v>0</v>
      </c>
      <c r="AO77">
        <v>0</v>
      </c>
      <c r="AP77">
        <v>1.6879021163503864</v>
      </c>
      <c r="AQ77">
        <v>43.145959999999995</v>
      </c>
      <c r="AR77">
        <v>2.9093999999999989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855.98187577317026</v>
      </c>
      <c r="DN77">
        <v>31.19010559240871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255.03804620768094</v>
      </c>
      <c r="L78">
        <v>4.0036715774014411</v>
      </c>
      <c r="M78">
        <v>63.767305524239006</v>
      </c>
      <c r="N78">
        <v>51.878732326337044</v>
      </c>
      <c r="O78">
        <v>73.288711419105923</v>
      </c>
      <c r="P78">
        <v>25.638848920863307</v>
      </c>
      <c r="Q78">
        <v>0</v>
      </c>
      <c r="R78">
        <v>18.619805335289801</v>
      </c>
      <c r="S78">
        <v>0</v>
      </c>
      <c r="T78">
        <v>0</v>
      </c>
      <c r="U78">
        <v>62.109148461881411</v>
      </c>
      <c r="V78">
        <v>9.1006062149770752</v>
      </c>
      <c r="W78">
        <v>18.682736816406255</v>
      </c>
      <c r="X78">
        <v>43.192437665253181</v>
      </c>
      <c r="Y78">
        <v>0</v>
      </c>
      <c r="Z78">
        <v>5.727633599999999</v>
      </c>
      <c r="AA78">
        <v>18.513577979793244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20.258939999999999</v>
      </c>
      <c r="AG78">
        <v>0</v>
      </c>
      <c r="AH78">
        <v>61.639344000000008</v>
      </c>
      <c r="AI78">
        <v>14.3621608</v>
      </c>
      <c r="AJ78">
        <v>0</v>
      </c>
      <c r="AK78">
        <v>23.745240000000003</v>
      </c>
      <c r="AL78">
        <v>1.7338</v>
      </c>
      <c r="AM78">
        <v>4.6270015999999998</v>
      </c>
      <c r="AN78">
        <v>0</v>
      </c>
      <c r="AO78">
        <v>0</v>
      </c>
      <c r="AP78">
        <v>1.6879021163503864</v>
      </c>
      <c r="AQ78">
        <v>43.145959999999995</v>
      </c>
      <c r="AR78">
        <v>4.8489999999999984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857.85184430885874</v>
      </c>
      <c r="DN78">
        <v>31.259737056720304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226.22489501431775</v>
      </c>
      <c r="L79">
        <v>0.99576724498813896</v>
      </c>
      <c r="M79">
        <v>63.767305524239006</v>
      </c>
      <c r="N79">
        <v>51.878732326337044</v>
      </c>
      <c r="O79">
        <v>73.288711419105923</v>
      </c>
      <c r="P79">
        <v>26.67639827904118</v>
      </c>
      <c r="Q79">
        <v>0</v>
      </c>
      <c r="R79">
        <v>13.04101342544562</v>
      </c>
      <c r="S79">
        <v>0</v>
      </c>
      <c r="T79">
        <v>0</v>
      </c>
      <c r="U79">
        <v>62.109148461881411</v>
      </c>
      <c r="V79">
        <v>9.1006062149770752</v>
      </c>
      <c r="W79">
        <v>18.682736816406255</v>
      </c>
      <c r="X79">
        <v>43.192437665253181</v>
      </c>
      <c r="Y79">
        <v>0</v>
      </c>
      <c r="Z79">
        <v>5.727633599999999</v>
      </c>
      <c r="AA79">
        <v>12.318788766731524</v>
      </c>
      <c r="AB79">
        <v>17.351255999999996</v>
      </c>
      <c r="AC79">
        <v>8.5097494999999999</v>
      </c>
      <c r="AD79">
        <v>16.050652800000005</v>
      </c>
      <c r="AE79">
        <v>21.712782000000001</v>
      </c>
      <c r="AF79">
        <v>20.258939999999999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1.6879021163503864</v>
      </c>
      <c r="AQ79">
        <v>43.145959999999995</v>
      </c>
      <c r="AR79">
        <v>2.9093999999999989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811.47572983857879</v>
      </c>
      <c r="DN79">
        <v>30.217153336495656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190.07238740679682</v>
      </c>
      <c r="L80">
        <v>0.99576724498813896</v>
      </c>
      <c r="M80">
        <v>63.767305524239006</v>
      </c>
      <c r="N80">
        <v>51.878732326337044</v>
      </c>
      <c r="O80">
        <v>73.288711419105923</v>
      </c>
      <c r="P80">
        <v>26.67639827904118</v>
      </c>
      <c r="Q80">
        <v>0</v>
      </c>
      <c r="R80">
        <v>5.4864341197522357</v>
      </c>
      <c r="S80">
        <v>0</v>
      </c>
      <c r="T80">
        <v>0</v>
      </c>
      <c r="U80">
        <v>62.109148461881411</v>
      </c>
      <c r="V80">
        <v>9.1006062149770752</v>
      </c>
      <c r="W80">
        <v>18.682736816406255</v>
      </c>
      <c r="X80">
        <v>43.192437665253181</v>
      </c>
      <c r="Y80">
        <v>0</v>
      </c>
      <c r="Z80">
        <v>5.727633599999999</v>
      </c>
      <c r="AA80">
        <v>12.318788766731524</v>
      </c>
      <c r="AB80">
        <v>17.351255999999996</v>
      </c>
      <c r="AC80">
        <v>8.5097494999999999</v>
      </c>
      <c r="AD80">
        <v>16.050652800000005</v>
      </c>
      <c r="AE80">
        <v>21.712782000000001</v>
      </c>
      <c r="AF80">
        <v>20.258939999999999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1.6879021163503864</v>
      </c>
      <c r="AQ80">
        <v>43.145959999999995</v>
      </c>
      <c r="AR80">
        <v>2.9093999999999989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764.03153320254376</v>
      </c>
      <c r="DN80">
        <v>28.450482659316258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188.07180221920291</v>
      </c>
      <c r="L81">
        <v>0.99576724498813896</v>
      </c>
      <c r="M81">
        <v>63.767305524239006</v>
      </c>
      <c r="N81">
        <v>51.878732326337044</v>
      </c>
      <c r="O81">
        <v>73.288711419105923</v>
      </c>
      <c r="P81">
        <v>26.67639827904118</v>
      </c>
      <c r="Q81">
        <v>0</v>
      </c>
      <c r="R81">
        <v>5.0002676523620631</v>
      </c>
      <c r="S81">
        <v>0</v>
      </c>
      <c r="T81">
        <v>0</v>
      </c>
      <c r="U81">
        <v>62.109148461881411</v>
      </c>
      <c r="V81">
        <v>9.1006062149770752</v>
      </c>
      <c r="W81">
        <v>18.682736816406255</v>
      </c>
      <c r="X81">
        <v>43.192437665253181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8.5097494999999999</v>
      </c>
      <c r="AD81">
        <v>16.050652800000005</v>
      </c>
      <c r="AE81">
        <v>21.712782000000001</v>
      </c>
      <c r="AF81">
        <v>20.258939999999999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1.6879021163503864</v>
      </c>
      <c r="AQ81">
        <v>43.145959999999995</v>
      </c>
      <c r="AR81">
        <v>21.820499999999992</v>
      </c>
      <c r="AS81">
        <v>10.870719999999999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780.61803007219146</v>
      </c>
      <c r="DN81">
        <v>29.068089798999207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184.07060589046341</v>
      </c>
      <c r="L82">
        <v>0.99576724498813896</v>
      </c>
      <c r="M82">
        <v>63.767305524239006</v>
      </c>
      <c r="N82">
        <v>51.878732326337044</v>
      </c>
      <c r="O82">
        <v>73.288711419105923</v>
      </c>
      <c r="P82">
        <v>26.67639827904118</v>
      </c>
      <c r="Q82">
        <v>0</v>
      </c>
      <c r="R82">
        <v>5.0002676523620631</v>
      </c>
      <c r="S82">
        <v>0</v>
      </c>
      <c r="T82">
        <v>0</v>
      </c>
      <c r="U82">
        <v>62.109148461881411</v>
      </c>
      <c r="V82">
        <v>9.1006062149770752</v>
      </c>
      <c r="W82">
        <v>18.682736816406255</v>
      </c>
      <c r="X82">
        <v>43.192437665253181</v>
      </c>
      <c r="Y82">
        <v>0</v>
      </c>
      <c r="Z82">
        <v>5.727633599999999</v>
      </c>
      <c r="AA82">
        <v>6.1420439766520554</v>
      </c>
      <c r="AB82">
        <v>11.567503999999998</v>
      </c>
      <c r="AC82">
        <v>0</v>
      </c>
      <c r="AD82">
        <v>12.01014</v>
      </c>
      <c r="AE82">
        <v>14.475188000000001</v>
      </c>
      <c r="AF82">
        <v>12.303000000000003</v>
      </c>
      <c r="AG82">
        <v>0</v>
      </c>
      <c r="AH82">
        <v>49.494479999999996</v>
      </c>
      <c r="AI82">
        <v>0</v>
      </c>
      <c r="AJ82">
        <v>0</v>
      </c>
      <c r="AK82">
        <v>23.745240000000003</v>
      </c>
      <c r="AL82">
        <v>1.7338</v>
      </c>
      <c r="AM82">
        <v>4.6270015999999998</v>
      </c>
      <c r="AN82">
        <v>0</v>
      </c>
      <c r="AO82">
        <v>0</v>
      </c>
      <c r="AP82">
        <v>1.6879021163503864</v>
      </c>
      <c r="AQ82">
        <v>34.062600000000003</v>
      </c>
      <c r="AR82">
        <v>21.820499999999992</v>
      </c>
      <c r="AS82">
        <v>10.870719999999999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722.14003857818273</v>
      </c>
      <c r="DN82">
        <v>26.890432209874302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192.07363476165443</v>
      </c>
      <c r="L83">
        <v>2.7072502630445587</v>
      </c>
      <c r="M83">
        <v>63.767305524239006</v>
      </c>
      <c r="N83">
        <v>51.878732326337044</v>
      </c>
      <c r="O83">
        <v>73.288711419105923</v>
      </c>
      <c r="P83">
        <v>26.67639827904118</v>
      </c>
      <c r="Q83">
        <v>0</v>
      </c>
      <c r="R83">
        <v>5.0002676523620631</v>
      </c>
      <c r="S83">
        <v>0</v>
      </c>
      <c r="T83">
        <v>0</v>
      </c>
      <c r="U83">
        <v>62.109148461881411</v>
      </c>
      <c r="V83">
        <v>9.0988162828066415</v>
      </c>
      <c r="W83">
        <v>18.664449144672531</v>
      </c>
      <c r="X83">
        <v>43.192437665253181</v>
      </c>
      <c r="Y83">
        <v>0</v>
      </c>
      <c r="Z83">
        <v>2.8638167999999999</v>
      </c>
      <c r="AA83">
        <v>6.1420439766520554</v>
      </c>
      <c r="AB83">
        <v>5.7837519999999989</v>
      </c>
      <c r="AC83">
        <v>0</v>
      </c>
      <c r="AD83">
        <v>4.0033800000000008</v>
      </c>
      <c r="AE83">
        <v>7.2127999999999997</v>
      </c>
      <c r="AF83">
        <v>12.303000000000003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1.7338</v>
      </c>
      <c r="AM83">
        <v>4.6270015999999998</v>
      </c>
      <c r="AN83">
        <v>0</v>
      </c>
      <c r="AO83">
        <v>0</v>
      </c>
      <c r="AP83">
        <v>1.6879021163503864</v>
      </c>
      <c r="AQ83">
        <v>21.572979999999998</v>
      </c>
      <c r="AR83">
        <v>4.8489999999999984</v>
      </c>
      <c r="AS83">
        <v>10.870719999999999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664.38632040872176</v>
      </c>
      <c r="DN83">
        <v>24.73986786467875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185.07331233012778</v>
      </c>
      <c r="L84">
        <v>0.99576454317572827</v>
      </c>
      <c r="M84">
        <v>63.767305524239006</v>
      </c>
      <c r="N84">
        <v>51.878732326337044</v>
      </c>
      <c r="O84">
        <v>73.288711419105923</v>
      </c>
      <c r="P84">
        <v>26.67639827904118</v>
      </c>
      <c r="Q84">
        <v>0</v>
      </c>
      <c r="R84">
        <v>5.0002676523620631</v>
      </c>
      <c r="S84">
        <v>0</v>
      </c>
      <c r="T84">
        <v>0</v>
      </c>
      <c r="U84">
        <v>62.109148461881411</v>
      </c>
      <c r="V84">
        <v>9.0988162828066415</v>
      </c>
      <c r="W84">
        <v>18.664449144672531</v>
      </c>
      <c r="X84">
        <v>43.192437665253181</v>
      </c>
      <c r="Y84">
        <v>0</v>
      </c>
      <c r="Z84">
        <v>2.8638167999999999</v>
      </c>
      <c r="AA84">
        <v>3.0883723950397335</v>
      </c>
      <c r="AB84">
        <v>0</v>
      </c>
      <c r="AC84">
        <v>0</v>
      </c>
      <c r="AD84">
        <v>0</v>
      </c>
      <c r="AE84">
        <v>7.2127999999999997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1.7338</v>
      </c>
      <c r="AM84">
        <v>4.6270015999999998</v>
      </c>
      <c r="AN84">
        <v>0</v>
      </c>
      <c r="AO84">
        <v>0</v>
      </c>
      <c r="AP84">
        <v>1.6879021163503864</v>
      </c>
      <c r="AQ84">
        <v>21.572979999999998</v>
      </c>
      <c r="AR84">
        <v>2.9093999999999989</v>
      </c>
      <c r="AS84">
        <v>10.870719999999999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627.78711683988081</v>
      </c>
      <c r="DN84">
        <v>23.376959700511911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184.88395217568117</v>
      </c>
      <c r="L85">
        <v>0.99576454317572827</v>
      </c>
      <c r="M85">
        <v>63.767305524239006</v>
      </c>
      <c r="N85">
        <v>51.878732326337044</v>
      </c>
      <c r="O85">
        <v>73.288711419105923</v>
      </c>
      <c r="P85">
        <v>26.67639827904118</v>
      </c>
      <c r="Q85">
        <v>0</v>
      </c>
      <c r="R85">
        <v>5.0002676523620631</v>
      </c>
      <c r="S85">
        <v>0</v>
      </c>
      <c r="T85">
        <v>0</v>
      </c>
      <c r="U85">
        <v>62.109148461881411</v>
      </c>
      <c r="V85">
        <v>8.6526941617568305</v>
      </c>
      <c r="W85">
        <v>18.664449144672531</v>
      </c>
      <c r="X85">
        <v>43.192437665253181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7.2127999999999997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1.7338</v>
      </c>
      <c r="AM85">
        <v>4.6270015999999998</v>
      </c>
      <c r="AN85">
        <v>0</v>
      </c>
      <c r="AO85">
        <v>0</v>
      </c>
      <c r="AP85">
        <v>1.6879021163503864</v>
      </c>
      <c r="AQ85">
        <v>21.572979999999998</v>
      </c>
      <c r="AR85">
        <v>2.9093999999999989</v>
      </c>
      <c r="AS85">
        <v>2.3632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607.97514865992491</v>
      </c>
      <c r="DN85">
        <v>22.639153209931742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183.07728451069343</v>
      </c>
      <c r="L86">
        <v>0.99576454317572827</v>
      </c>
      <c r="M86">
        <v>63.767305524239006</v>
      </c>
      <c r="N86">
        <v>51.878732326337044</v>
      </c>
      <c r="O86">
        <v>73.288711419105923</v>
      </c>
      <c r="P86">
        <v>26.67639827904118</v>
      </c>
      <c r="Q86">
        <v>0</v>
      </c>
      <c r="R86">
        <v>4.9991356957649087</v>
      </c>
      <c r="S86">
        <v>0</v>
      </c>
      <c r="T86">
        <v>0</v>
      </c>
      <c r="U86">
        <v>62.109148461881411</v>
      </c>
      <c r="V86">
        <v>9.1034909430438837</v>
      </c>
      <c r="W86">
        <v>18.664449144672531</v>
      </c>
      <c r="X86">
        <v>43.192437665253181</v>
      </c>
      <c r="Y86">
        <v>0</v>
      </c>
      <c r="Z86">
        <v>2.8638167999999999</v>
      </c>
      <c r="AA86">
        <v>0</v>
      </c>
      <c r="AB86">
        <v>0</v>
      </c>
      <c r="AC86">
        <v>0</v>
      </c>
      <c r="AD86">
        <v>0</v>
      </c>
      <c r="AE86">
        <v>7.2127999999999997</v>
      </c>
      <c r="AF86">
        <v>6.1515000000000013</v>
      </c>
      <c r="AG86">
        <v>0</v>
      </c>
      <c r="AH86">
        <v>8.3184000000000005</v>
      </c>
      <c r="AI86">
        <v>0</v>
      </c>
      <c r="AJ86">
        <v>0</v>
      </c>
      <c r="AK86">
        <v>23.745240000000003</v>
      </c>
      <c r="AL86">
        <v>1.7338</v>
      </c>
      <c r="AM86">
        <v>2.160126</v>
      </c>
      <c r="AN86">
        <v>0</v>
      </c>
      <c r="AO86">
        <v>0</v>
      </c>
      <c r="AP86">
        <v>1.6879021163503864</v>
      </c>
      <c r="AQ86">
        <v>21.572979999999998</v>
      </c>
      <c r="AR86">
        <v>2.9093999999999989</v>
      </c>
      <c r="AS86">
        <v>2.3632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596.26877790824824</v>
      </c>
      <c r="DN86">
        <v>22.20324552131051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179.07656862745094</v>
      </c>
      <c r="L87">
        <v>0.99576454317572827</v>
      </c>
      <c r="M87">
        <v>63.767305524239006</v>
      </c>
      <c r="N87">
        <v>51.878732326337044</v>
      </c>
      <c r="O87">
        <v>73.288711419105923</v>
      </c>
      <c r="P87">
        <v>26.67639827904118</v>
      </c>
      <c r="Q87">
        <v>0</v>
      </c>
      <c r="R87">
        <v>4.9991356957649087</v>
      </c>
      <c r="S87">
        <v>0</v>
      </c>
      <c r="T87">
        <v>0</v>
      </c>
      <c r="U87">
        <v>62.109148461881411</v>
      </c>
      <c r="V87">
        <v>9.1034909430438837</v>
      </c>
      <c r="W87">
        <v>18.664449144672531</v>
      </c>
      <c r="X87">
        <v>43.192437665253181</v>
      </c>
      <c r="Y87">
        <v>0</v>
      </c>
      <c r="Z87">
        <v>2.8638167999999999</v>
      </c>
      <c r="AA87">
        <v>0</v>
      </c>
      <c r="AB87">
        <v>0</v>
      </c>
      <c r="AC87">
        <v>0</v>
      </c>
      <c r="AD87">
        <v>0</v>
      </c>
      <c r="AE87">
        <v>7.2127999999999997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1.7338</v>
      </c>
      <c r="AM87">
        <v>1.7562</v>
      </c>
      <c r="AN87">
        <v>0</v>
      </c>
      <c r="AO87">
        <v>0</v>
      </c>
      <c r="AP87">
        <v>1.6879021163503864</v>
      </c>
      <c r="AQ87">
        <v>21.572979999999998</v>
      </c>
      <c r="AR87">
        <v>2.9093999999999989</v>
      </c>
      <c r="AS87">
        <v>2.3632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592.02226278147828</v>
      </c>
      <c r="DN87">
        <v>22.045118764838026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176.0769938357146</v>
      </c>
      <c r="L88">
        <v>0.99576454317572827</v>
      </c>
      <c r="M88">
        <v>63.767305524239006</v>
      </c>
      <c r="N88">
        <v>51.878732326337044</v>
      </c>
      <c r="O88">
        <v>73.288711419105923</v>
      </c>
      <c r="P88">
        <v>26.67639827904118</v>
      </c>
      <c r="Q88">
        <v>0</v>
      </c>
      <c r="R88">
        <v>4.9991356957649087</v>
      </c>
      <c r="S88">
        <v>0</v>
      </c>
      <c r="T88">
        <v>0</v>
      </c>
      <c r="U88">
        <v>62.109148461881411</v>
      </c>
      <c r="V88">
        <v>9.1034909430438837</v>
      </c>
      <c r="W88">
        <v>18.664449144672531</v>
      </c>
      <c r="X88">
        <v>43.192437665253181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7.2127999999999997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1.6879021163503864</v>
      </c>
      <c r="AQ88">
        <v>21.572979999999998</v>
      </c>
      <c r="AR88">
        <v>4.8489999999999984</v>
      </c>
      <c r="AS88">
        <v>2.3632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586.54618314262859</v>
      </c>
      <c r="DN88">
        <v>21.841206811951366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171.07706089508434</v>
      </c>
      <c r="L89">
        <v>0.99576454317572827</v>
      </c>
      <c r="M89">
        <v>63.767305524239006</v>
      </c>
      <c r="N89">
        <v>51.878732326337044</v>
      </c>
      <c r="O89">
        <v>73.288711419105923</v>
      </c>
      <c r="P89">
        <v>26.67639827904118</v>
      </c>
      <c r="Q89">
        <v>0</v>
      </c>
      <c r="R89">
        <v>4.9991356957649087</v>
      </c>
      <c r="S89">
        <v>0</v>
      </c>
      <c r="T89">
        <v>0</v>
      </c>
      <c r="U89">
        <v>62.109148461881411</v>
      </c>
      <c r="V89">
        <v>9.1034909430438837</v>
      </c>
      <c r="W89">
        <v>18.664449144672531</v>
      </c>
      <c r="X89">
        <v>43.192437665253181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7.2127999999999997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1.7338</v>
      </c>
      <c r="AM89">
        <v>0</v>
      </c>
      <c r="AN89">
        <v>0</v>
      </c>
      <c r="AO89">
        <v>0</v>
      </c>
      <c r="AP89">
        <v>1.6879021163503864</v>
      </c>
      <c r="AQ89">
        <v>21.572979999999998</v>
      </c>
      <c r="AR89">
        <v>21.820499999999992</v>
      </c>
      <c r="AS89">
        <v>2.3632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598.08797094456691</v>
      </c>
      <c r="DN89">
        <v>22.270986069382744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171.07706089508434</v>
      </c>
      <c r="L90">
        <v>0.99576454317572827</v>
      </c>
      <c r="M90">
        <v>63.767305524239006</v>
      </c>
      <c r="N90">
        <v>51.878732326337044</v>
      </c>
      <c r="O90">
        <v>73.288711419105923</v>
      </c>
      <c r="P90">
        <v>26.67639827904118</v>
      </c>
      <c r="Q90">
        <v>0</v>
      </c>
      <c r="R90">
        <v>4.9991356957649087</v>
      </c>
      <c r="S90">
        <v>0</v>
      </c>
      <c r="T90">
        <v>0</v>
      </c>
      <c r="U90">
        <v>62.109148461881411</v>
      </c>
      <c r="V90">
        <v>9.1034909430438837</v>
      </c>
      <c r="W90">
        <v>18.664449144672531</v>
      </c>
      <c r="X90">
        <v>43.192437665253181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7.2127999999999997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1.7338</v>
      </c>
      <c r="AM90">
        <v>0</v>
      </c>
      <c r="AN90">
        <v>0</v>
      </c>
      <c r="AO90">
        <v>0</v>
      </c>
      <c r="AP90">
        <v>1.6879021163503864</v>
      </c>
      <c r="AQ90">
        <v>21.572979999999998</v>
      </c>
      <c r="AR90">
        <v>21.820499999999992</v>
      </c>
      <c r="AS90">
        <v>2.3632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598.08797094456691</v>
      </c>
      <c r="DN90">
        <v>22.270986069382744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190.0857835435651</v>
      </c>
      <c r="L91">
        <v>0.99576454317572827</v>
      </c>
      <c r="M91">
        <v>63.767305524239006</v>
      </c>
      <c r="N91">
        <v>51.878732326337044</v>
      </c>
      <c r="O91">
        <v>73.288711419105923</v>
      </c>
      <c r="P91">
        <v>25.938858158830499</v>
      </c>
      <c r="Q91">
        <v>0</v>
      </c>
      <c r="R91">
        <v>4.9991356957649087</v>
      </c>
      <c r="S91">
        <v>0</v>
      </c>
      <c r="T91">
        <v>0</v>
      </c>
      <c r="U91">
        <v>62.109148461881411</v>
      </c>
      <c r="V91">
        <v>9.1045999999999996</v>
      </c>
      <c r="W91">
        <v>19.8565135261194</v>
      </c>
      <c r="X91">
        <v>43.192084661185142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7.2127999999999997</v>
      </c>
      <c r="AF91">
        <v>6.1515000000000013</v>
      </c>
      <c r="AG91">
        <v>0</v>
      </c>
      <c r="AH91">
        <v>0</v>
      </c>
      <c r="AI91">
        <v>0</v>
      </c>
      <c r="AJ91">
        <v>0</v>
      </c>
      <c r="AK91">
        <v>23.745240000000003</v>
      </c>
      <c r="AL91">
        <v>1.7338</v>
      </c>
      <c r="AM91">
        <v>0</v>
      </c>
      <c r="AN91">
        <v>0</v>
      </c>
      <c r="AO91">
        <v>0</v>
      </c>
      <c r="AP91">
        <v>1.6879021163503864</v>
      </c>
      <c r="AQ91">
        <v>21.572979999999998</v>
      </c>
      <c r="AR91">
        <v>2.9093999999999989</v>
      </c>
      <c r="AS91">
        <v>2.3632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590.60125521600821</v>
      </c>
      <c r="DN91">
        <v>21.992204760546436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180.08585745788955</v>
      </c>
      <c r="L92">
        <v>0.99576454317572827</v>
      </c>
      <c r="M92">
        <v>63.767305524239006</v>
      </c>
      <c r="N92">
        <v>51.878732326337044</v>
      </c>
      <c r="O92">
        <v>73.288711419105923</v>
      </c>
      <c r="P92">
        <v>25.195045558086559</v>
      </c>
      <c r="Q92">
        <v>0</v>
      </c>
      <c r="R92">
        <v>4.9991356957649087</v>
      </c>
      <c r="S92">
        <v>0</v>
      </c>
      <c r="T92">
        <v>0</v>
      </c>
      <c r="U92">
        <v>62.109148461881411</v>
      </c>
      <c r="V92">
        <v>9.1045999999999996</v>
      </c>
      <c r="W92">
        <v>19.8565135261194</v>
      </c>
      <c r="X92">
        <v>43.192084661185142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7.2127999999999997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1.7338</v>
      </c>
      <c r="AM92">
        <v>0</v>
      </c>
      <c r="AN92">
        <v>0</v>
      </c>
      <c r="AO92">
        <v>0</v>
      </c>
      <c r="AP92">
        <v>1.6879021163503864</v>
      </c>
      <c r="AQ92">
        <v>21.572979999999998</v>
      </c>
      <c r="AR92">
        <v>2.9093999999999989</v>
      </c>
      <c r="AS92">
        <v>2.3632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580.24321674843122</v>
      </c>
      <c r="DN92">
        <v>21.606504541704012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182.08622337952198</v>
      </c>
      <c r="L93">
        <v>0.99576454317572827</v>
      </c>
      <c r="M93">
        <v>63.767305524239006</v>
      </c>
      <c r="N93">
        <v>51.878732326337044</v>
      </c>
      <c r="O93">
        <v>73.288711419105923</v>
      </c>
      <c r="P93">
        <v>24.901308749691335</v>
      </c>
      <c r="Q93">
        <v>0</v>
      </c>
      <c r="R93">
        <v>4.9991356957649087</v>
      </c>
      <c r="S93">
        <v>0</v>
      </c>
      <c r="T93">
        <v>0</v>
      </c>
      <c r="U93">
        <v>62.109148461881411</v>
      </c>
      <c r="V93">
        <v>9.1045999999999996</v>
      </c>
      <c r="W93">
        <v>19.8565135261194</v>
      </c>
      <c r="X93">
        <v>43.192084661185142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7.2127999999999997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1.7338</v>
      </c>
      <c r="AM93">
        <v>0</v>
      </c>
      <c r="AN93">
        <v>0</v>
      </c>
      <c r="AO93">
        <v>0</v>
      </c>
      <c r="AP93">
        <v>1.6879021163503864</v>
      </c>
      <c r="AQ93">
        <v>21.572979999999998</v>
      </c>
      <c r="AR93">
        <v>2.9093999999999989</v>
      </c>
      <c r="AS93">
        <v>2.3632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581.88857787650306</v>
      </c>
      <c r="DN93">
        <v>21.667772526869221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181.08699859878564</v>
      </c>
      <c r="L94">
        <v>0.99576454317572827</v>
      </c>
      <c r="M94">
        <v>63.767305524239006</v>
      </c>
      <c r="N94">
        <v>51.878732326337044</v>
      </c>
      <c r="O94">
        <v>73.288711419105923</v>
      </c>
      <c r="P94">
        <v>24.076251170312371</v>
      </c>
      <c r="Q94">
        <v>0</v>
      </c>
      <c r="R94">
        <v>4.9991356957649087</v>
      </c>
      <c r="S94">
        <v>0</v>
      </c>
      <c r="T94">
        <v>0</v>
      </c>
      <c r="U94">
        <v>62.109148461881411</v>
      </c>
      <c r="V94">
        <v>9.1045999999999996</v>
      </c>
      <c r="W94">
        <v>19.8565135261194</v>
      </c>
      <c r="X94">
        <v>43.192084661185142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7.2127999999999997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1.7338</v>
      </c>
      <c r="AM94">
        <v>0</v>
      </c>
      <c r="AN94">
        <v>0</v>
      </c>
      <c r="AO94">
        <v>0</v>
      </c>
      <c r="AP94">
        <v>1.6879021163503864</v>
      </c>
      <c r="AQ94">
        <v>21.572979999999998</v>
      </c>
      <c r="AR94">
        <v>2.9093999999999989</v>
      </c>
      <c r="AS94">
        <v>2.3632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580.12978735189029</v>
      </c>
      <c r="DN94">
        <v>21.602280691366737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173.08551603837583</v>
      </c>
      <c r="L95">
        <v>0.99576454317572827</v>
      </c>
      <c r="M95">
        <v>63.767305524239006</v>
      </c>
      <c r="N95">
        <v>51.878732326337044</v>
      </c>
      <c r="O95">
        <v>73.288711419105923</v>
      </c>
      <c r="P95">
        <v>24.076251170312371</v>
      </c>
      <c r="Q95">
        <v>0</v>
      </c>
      <c r="R95">
        <v>4.9991356957649087</v>
      </c>
      <c r="S95">
        <v>0</v>
      </c>
      <c r="T95">
        <v>0</v>
      </c>
      <c r="U95">
        <v>62.109148461881411</v>
      </c>
      <c r="V95">
        <v>9.1045999999999996</v>
      </c>
      <c r="W95">
        <v>19.8565135261194</v>
      </c>
      <c r="X95">
        <v>43.192084661185142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7.2127999999999997</v>
      </c>
      <c r="AF95">
        <v>6.1515000000000013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1.7338</v>
      </c>
      <c r="AM95">
        <v>0</v>
      </c>
      <c r="AN95">
        <v>0</v>
      </c>
      <c r="AO95">
        <v>0</v>
      </c>
      <c r="AP95">
        <v>1.4065850969586557</v>
      </c>
      <c r="AQ95">
        <v>21.572979999999998</v>
      </c>
      <c r="AR95">
        <v>2.9093999999999989</v>
      </c>
      <c r="AS95">
        <v>2.3632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572.14435674729646</v>
      </c>
      <c r="DN95">
        <v>21.304911716159015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171.08713293553754</v>
      </c>
      <c r="L96">
        <v>0.99576454317572827</v>
      </c>
      <c r="M96">
        <v>63.767305524239006</v>
      </c>
      <c r="N96">
        <v>51.878732326337044</v>
      </c>
      <c r="O96">
        <v>73.288711419105923</v>
      </c>
      <c r="P96">
        <v>24.076251170312371</v>
      </c>
      <c r="Q96">
        <v>0</v>
      </c>
      <c r="R96">
        <v>4.9991356957649087</v>
      </c>
      <c r="S96">
        <v>0</v>
      </c>
      <c r="T96">
        <v>0</v>
      </c>
      <c r="U96">
        <v>62.109148461881411</v>
      </c>
      <c r="V96">
        <v>9.1045999999999996</v>
      </c>
      <c r="W96">
        <v>19.8565135261194</v>
      </c>
      <c r="X96">
        <v>43.190575150784078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7.2127999999999997</v>
      </c>
      <c r="AF96">
        <v>6.1515000000000013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1.7338</v>
      </c>
      <c r="AM96">
        <v>0</v>
      </c>
      <c r="AN96">
        <v>0</v>
      </c>
      <c r="AO96">
        <v>0</v>
      </c>
      <c r="AP96">
        <v>1.4065850969586557</v>
      </c>
      <c r="AQ96">
        <v>21.572979999999998</v>
      </c>
      <c r="AR96">
        <v>2.9093999999999989</v>
      </c>
      <c r="AS96">
        <v>2.3632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570.21626057805554</v>
      </c>
      <c r="DN96">
        <v>21.233115272160756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168.08554871998413</v>
      </c>
      <c r="L97">
        <v>0.99576454317572827</v>
      </c>
      <c r="M97">
        <v>63.767305524239006</v>
      </c>
      <c r="N97">
        <v>51.878732326337044</v>
      </c>
      <c r="O97">
        <v>73.288711419105923</v>
      </c>
      <c r="P97">
        <v>24.076251170312371</v>
      </c>
      <c r="Q97">
        <v>0</v>
      </c>
      <c r="R97">
        <v>4.9991356957649087</v>
      </c>
      <c r="S97">
        <v>0</v>
      </c>
      <c r="T97">
        <v>0</v>
      </c>
      <c r="U97">
        <v>62.109148461881411</v>
      </c>
      <c r="V97">
        <v>9.1045999999999996</v>
      </c>
      <c r="W97">
        <v>19.8565135261194</v>
      </c>
      <c r="X97">
        <v>43.190575150784078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7.2127999999999997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1.7338</v>
      </c>
      <c r="AM97">
        <v>0</v>
      </c>
      <c r="AN97">
        <v>0</v>
      </c>
      <c r="AO97">
        <v>0</v>
      </c>
      <c r="AP97">
        <v>1.4065850969586557</v>
      </c>
      <c r="AQ97">
        <v>21.572979999999998</v>
      </c>
      <c r="AR97">
        <v>3.8791999999999991</v>
      </c>
      <c r="AS97">
        <v>2.3632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568.25741750368468</v>
      </c>
      <c r="DN97">
        <v>21.160174130978167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166.08720496894412</v>
      </c>
      <c r="L98">
        <v>0.99576454317572827</v>
      </c>
      <c r="M98">
        <v>63.767305524239006</v>
      </c>
      <c r="N98">
        <v>51.878732326337044</v>
      </c>
      <c r="O98">
        <v>73.288711419105923</v>
      </c>
      <c r="P98">
        <v>24.076251170312371</v>
      </c>
      <c r="Q98">
        <v>0</v>
      </c>
      <c r="R98">
        <v>4.9991356957649087</v>
      </c>
      <c r="S98">
        <v>0</v>
      </c>
      <c r="T98">
        <v>0</v>
      </c>
      <c r="U98">
        <v>62.109148461881411</v>
      </c>
      <c r="V98">
        <v>9.1045999999999996</v>
      </c>
      <c r="W98">
        <v>19.8565135261194</v>
      </c>
      <c r="X98">
        <v>43.190575150784078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7.2127999999999997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1.7338</v>
      </c>
      <c r="AM98">
        <v>0</v>
      </c>
      <c r="AN98">
        <v>0</v>
      </c>
      <c r="AO98">
        <v>0</v>
      </c>
      <c r="AP98">
        <v>1.4065850969586557</v>
      </c>
      <c r="AQ98">
        <v>21.572979999999998</v>
      </c>
      <c r="AR98">
        <v>3.8791999999999991</v>
      </c>
      <c r="AS98">
        <v>2.3632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566.33081429330696</v>
      </c>
      <c r="DN98">
        <v>21.088433590315848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4.9391138117573075</v>
      </c>
      <c r="L99">
        <f t="shared" si="2"/>
        <v>4.1650067406353082E-2</v>
      </c>
      <c r="M99">
        <f t="shared" si="2"/>
        <v>1.558081673618767</v>
      </c>
      <c r="N99">
        <f t="shared" si="2"/>
        <v>1.261761383844012</v>
      </c>
      <c r="O99">
        <f t="shared" si="2"/>
        <v>1.3852390050297343</v>
      </c>
      <c r="P99">
        <f t="shared" si="2"/>
        <v>0.64502147858377601</v>
      </c>
      <c r="Q99">
        <f t="shared" si="2"/>
        <v>0</v>
      </c>
      <c r="R99">
        <f t="shared" si="2"/>
        <v>0.22902394527660996</v>
      </c>
      <c r="S99">
        <f t="shared" si="2"/>
        <v>0</v>
      </c>
      <c r="T99">
        <f t="shared" si="2"/>
        <v>0</v>
      </c>
      <c r="U99">
        <f t="shared" si="2"/>
        <v>1.4906195630851506</v>
      </c>
      <c r="V99">
        <f t="shared" si="2"/>
        <v>0.1809716325039567</v>
      </c>
      <c r="W99">
        <f t="shared" si="2"/>
        <v>0.40662965928904671</v>
      </c>
      <c r="X99">
        <f t="shared" si="2"/>
        <v>0.9839663274123458</v>
      </c>
      <c r="Y99">
        <f t="shared" si="2"/>
        <v>0</v>
      </c>
      <c r="Z99">
        <f t="shared" si="2"/>
        <v>2.5541496999999996E-2</v>
      </c>
      <c r="AA99">
        <f t="shared" si="2"/>
        <v>5.9004916143838342E-2</v>
      </c>
      <c r="AB99">
        <f t="shared" si="2"/>
        <v>8.097252799999996E-2</v>
      </c>
      <c r="AC99">
        <f t="shared" si="2"/>
        <v>1.9140644250000002E-2</v>
      </c>
      <c r="AD99">
        <f t="shared" si="2"/>
        <v>5.8172012400000001E-2</v>
      </c>
      <c r="AE99">
        <f t="shared" si="2"/>
        <v>0.20798165149999995</v>
      </c>
      <c r="AF99">
        <f t="shared" si="2"/>
        <v>0.19764769500000035</v>
      </c>
      <c r="AG99">
        <f t="shared" si="2"/>
        <v>0</v>
      </c>
      <c r="AH99">
        <f t="shared" si="2"/>
        <v>0.34105440000000015</v>
      </c>
      <c r="AI99">
        <f t="shared" si="2"/>
        <v>3.0401621599999998E-2</v>
      </c>
      <c r="AJ99">
        <f t="shared" si="2"/>
        <v>0</v>
      </c>
      <c r="AK99">
        <f t="shared" si="2"/>
        <v>0.56988576000000002</v>
      </c>
      <c r="AL99">
        <f t="shared" si="2"/>
        <v>0.25112359199999962</v>
      </c>
      <c r="AM99">
        <f t="shared" si="2"/>
        <v>2.6341536500000005E-2</v>
      </c>
      <c r="AN99">
        <f t="shared" si="2"/>
        <v>0</v>
      </c>
      <c r="AO99">
        <f t="shared" si="2"/>
        <v>0</v>
      </c>
      <c r="AP99">
        <f t="shared" si="2"/>
        <v>4.721681116874691E-2</v>
      </c>
      <c r="AQ99">
        <f t="shared" si="2"/>
        <v>0.37307280999999959</v>
      </c>
      <c r="AR99">
        <f t="shared" si="2"/>
        <v>0.13480220000000004</v>
      </c>
      <c r="AS99">
        <f t="shared" si="2"/>
        <v>0.11259171000000015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15.288452284346086</v>
      </c>
      <c r="DN99">
        <f t="shared" ref="DN99" si="4">SUM(DN3:DN98)/4000</f>
        <v>0.36857764902356976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39.998186146695382</v>
      </c>
      <c r="L3">
        <v>12.000610128126906</v>
      </c>
      <c r="M3">
        <v>0</v>
      </c>
      <c r="N3">
        <v>30.000658645824185</v>
      </c>
      <c r="O3">
        <v>50.376913580894069</v>
      </c>
      <c r="P3">
        <v>67.83589724158837</v>
      </c>
      <c r="Q3">
        <v>0</v>
      </c>
      <c r="R3">
        <v>4.9985185185185177</v>
      </c>
      <c r="S3">
        <v>0</v>
      </c>
      <c r="T3">
        <v>0</v>
      </c>
      <c r="U3">
        <v>330.95836825679891</v>
      </c>
      <c r="V3">
        <v>1.5258020633693972</v>
      </c>
      <c r="W3">
        <v>11.488781716417911</v>
      </c>
      <c r="X3">
        <v>12.000839445114593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0.59020000000000017</v>
      </c>
      <c r="AM3">
        <v>0</v>
      </c>
      <c r="AN3">
        <v>0</v>
      </c>
      <c r="AO3">
        <v>0</v>
      </c>
      <c r="AP3">
        <v>0.81334847896326457</v>
      </c>
      <c r="AQ3">
        <v>0</v>
      </c>
      <c r="AR3">
        <v>1.6823999999999999</v>
      </c>
      <c r="AS3">
        <v>1.3667999999999998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562.60355773789536</v>
      </c>
      <c r="DN3">
        <v>20.949606084416001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39.998186146695382</v>
      </c>
      <c r="L4">
        <v>12.000610128126906</v>
      </c>
      <c r="M4">
        <v>0</v>
      </c>
      <c r="N4">
        <v>30.000658645824185</v>
      </c>
      <c r="O4">
        <v>50.376913580894069</v>
      </c>
      <c r="P4">
        <v>67.83589724158837</v>
      </c>
      <c r="Q4">
        <v>0</v>
      </c>
      <c r="R4">
        <v>4.9985185185185177</v>
      </c>
      <c r="S4">
        <v>0</v>
      </c>
      <c r="T4">
        <v>0</v>
      </c>
      <c r="U4">
        <v>330.95836825679891</v>
      </c>
      <c r="V4">
        <v>0</v>
      </c>
      <c r="W4">
        <v>11.488781716417911</v>
      </c>
      <c r="X4">
        <v>12.000839445114593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0.59020000000000017</v>
      </c>
      <c r="AM4">
        <v>0</v>
      </c>
      <c r="AN4">
        <v>0</v>
      </c>
      <c r="AO4">
        <v>0</v>
      </c>
      <c r="AP4">
        <v>0.81334847896326457</v>
      </c>
      <c r="AQ4">
        <v>0</v>
      </c>
      <c r="AR4">
        <v>12.618000000000002</v>
      </c>
      <c r="AS4">
        <v>1.3667999999999998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571.67554398032428</v>
      </c>
      <c r="DN4">
        <v>21.287417778617783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39.998186146695382</v>
      </c>
      <c r="L5">
        <v>12.000610128126906</v>
      </c>
      <c r="M5">
        <v>0</v>
      </c>
      <c r="N5">
        <v>30.000658645824185</v>
      </c>
      <c r="O5">
        <v>50.376913580894069</v>
      </c>
      <c r="P5">
        <v>67.83589724158837</v>
      </c>
      <c r="Q5">
        <v>0</v>
      </c>
      <c r="R5">
        <v>4.9985185185185177</v>
      </c>
      <c r="S5">
        <v>0</v>
      </c>
      <c r="T5">
        <v>0</v>
      </c>
      <c r="U5">
        <v>330.95836825679891</v>
      </c>
      <c r="V5">
        <v>0</v>
      </c>
      <c r="W5">
        <v>11.487032995951417</v>
      </c>
      <c r="X5">
        <v>12.000839445114593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0.59020000000000017</v>
      </c>
      <c r="AM5">
        <v>0</v>
      </c>
      <c r="AN5">
        <v>0</v>
      </c>
      <c r="AO5">
        <v>0</v>
      </c>
      <c r="AP5">
        <v>0.81334847896326457</v>
      </c>
      <c r="AQ5">
        <v>0</v>
      </c>
      <c r="AR5">
        <v>12.618000000000002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576.41769273017587</v>
      </c>
      <c r="DN5">
        <v>21.464000308299621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39.998186146695382</v>
      </c>
      <c r="L6">
        <v>12.000610128126906</v>
      </c>
      <c r="M6">
        <v>0</v>
      </c>
      <c r="N6">
        <v>30.000658645824185</v>
      </c>
      <c r="O6">
        <v>50.376913580894069</v>
      </c>
      <c r="P6">
        <v>67.83589724158837</v>
      </c>
      <c r="Q6">
        <v>0</v>
      </c>
      <c r="R6">
        <v>4.9985185185185177</v>
      </c>
      <c r="S6">
        <v>0</v>
      </c>
      <c r="T6">
        <v>0</v>
      </c>
      <c r="U6">
        <v>330.95836825679891</v>
      </c>
      <c r="V6">
        <v>0</v>
      </c>
      <c r="W6">
        <v>11.487032995951417</v>
      </c>
      <c r="X6">
        <v>12.000839445114593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0.59020000000000017</v>
      </c>
      <c r="AM6">
        <v>0</v>
      </c>
      <c r="AN6">
        <v>0</v>
      </c>
      <c r="AO6">
        <v>0</v>
      </c>
      <c r="AP6">
        <v>0.81334847896326457</v>
      </c>
      <c r="AQ6">
        <v>0</v>
      </c>
      <c r="AR6">
        <v>2.2432000000000003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566.41534799937881</v>
      </c>
      <c r="DN6">
        <v>21.091545039096719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39.998186146695382</v>
      </c>
      <c r="L7">
        <v>12.000610128126906</v>
      </c>
      <c r="M7">
        <v>0</v>
      </c>
      <c r="N7">
        <v>28.721430388106803</v>
      </c>
      <c r="O7">
        <v>46.478676826201351</v>
      </c>
      <c r="P7">
        <v>64.923529939317433</v>
      </c>
      <c r="Q7">
        <v>0</v>
      </c>
      <c r="R7">
        <v>4.9985185185185177</v>
      </c>
      <c r="S7">
        <v>0</v>
      </c>
      <c r="T7">
        <v>0</v>
      </c>
      <c r="U7">
        <v>330.95836825679891</v>
      </c>
      <c r="V7">
        <v>0</v>
      </c>
      <c r="W7">
        <v>11.487032995951417</v>
      </c>
      <c r="X7">
        <v>12.000839445114593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0.59020000000000017</v>
      </c>
      <c r="AM7">
        <v>0</v>
      </c>
      <c r="AN7">
        <v>0</v>
      </c>
      <c r="AO7">
        <v>0</v>
      </c>
      <c r="AP7">
        <v>0.81334847896326457</v>
      </c>
      <c r="AQ7">
        <v>0</v>
      </c>
      <c r="AR7">
        <v>2.2432000000000003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566.4166068374974</v>
      </c>
      <c r="DN7">
        <v>13.000453886296995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39.998186146695382</v>
      </c>
      <c r="L8">
        <v>12.000610128126906</v>
      </c>
      <c r="M8">
        <v>0</v>
      </c>
      <c r="N8">
        <v>27.581706898292758</v>
      </c>
      <c r="O8">
        <v>46.478676826201351</v>
      </c>
      <c r="P8">
        <v>64.923529939317433</v>
      </c>
      <c r="Q8">
        <v>0</v>
      </c>
      <c r="R8">
        <v>4.9985185185185177</v>
      </c>
      <c r="S8">
        <v>0</v>
      </c>
      <c r="T8">
        <v>0</v>
      </c>
      <c r="U8">
        <v>330.95836825679891</v>
      </c>
      <c r="V8">
        <v>0</v>
      </c>
      <c r="W8">
        <v>11.487032995951417</v>
      </c>
      <c r="X8">
        <v>12.000839445114593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0.59020000000000017</v>
      </c>
      <c r="AM8">
        <v>0</v>
      </c>
      <c r="AN8">
        <v>0</v>
      </c>
      <c r="AO8">
        <v>0</v>
      </c>
      <c r="AP8">
        <v>0.81334847896326457</v>
      </c>
      <c r="AQ8">
        <v>0</v>
      </c>
      <c r="AR8">
        <v>2.2432000000000003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566.41871905026801</v>
      </c>
      <c r="DN8">
        <v>11.858618183712299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39.998186146695382</v>
      </c>
      <c r="L9">
        <v>12.000610128126906</v>
      </c>
      <c r="M9">
        <v>0</v>
      </c>
      <c r="N9">
        <v>27.581706898292758</v>
      </c>
      <c r="O9">
        <v>38.881663686237708</v>
      </c>
      <c r="P9">
        <v>64.923529939317433</v>
      </c>
      <c r="Q9">
        <v>0</v>
      </c>
      <c r="R9">
        <v>4.9985185185185177</v>
      </c>
      <c r="S9">
        <v>0</v>
      </c>
      <c r="T9">
        <v>0</v>
      </c>
      <c r="U9">
        <v>330.95836825679891</v>
      </c>
      <c r="V9">
        <v>0</v>
      </c>
      <c r="W9">
        <v>11.487032995951417</v>
      </c>
      <c r="X9">
        <v>12.000839445114593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0.59020000000000017</v>
      </c>
      <c r="AM9">
        <v>0</v>
      </c>
      <c r="AN9">
        <v>0</v>
      </c>
      <c r="AO9">
        <v>0</v>
      </c>
      <c r="AP9">
        <v>0.81334847896326457</v>
      </c>
      <c r="AQ9">
        <v>0</v>
      </c>
      <c r="AR9">
        <v>2.2432000000000003</v>
      </c>
      <c r="AS9">
        <v>2.5627500000000003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562.82899247546175</v>
      </c>
      <c r="DN9">
        <v>4.1268016185550573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39.998186146695382</v>
      </c>
      <c r="L10">
        <v>12.000610128126906</v>
      </c>
      <c r="M10">
        <v>0</v>
      </c>
      <c r="N10">
        <v>27.581706898292758</v>
      </c>
      <c r="O10">
        <v>38.881663686237708</v>
      </c>
      <c r="P10">
        <v>64.923529939317433</v>
      </c>
      <c r="Q10">
        <v>0</v>
      </c>
      <c r="R10">
        <v>4.9985185185185177</v>
      </c>
      <c r="S10">
        <v>0</v>
      </c>
      <c r="T10">
        <v>0</v>
      </c>
      <c r="U10">
        <v>330.95836825679891</v>
      </c>
      <c r="V10">
        <v>0</v>
      </c>
      <c r="W10">
        <v>11.487032995951417</v>
      </c>
      <c r="X10">
        <v>12.000839445114593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0.59020000000000017</v>
      </c>
      <c r="AM10">
        <v>0</v>
      </c>
      <c r="AN10">
        <v>0</v>
      </c>
      <c r="AO10">
        <v>0</v>
      </c>
      <c r="AP10">
        <v>0.81334847896326457</v>
      </c>
      <c r="AQ10">
        <v>0</v>
      </c>
      <c r="AR10">
        <v>2.2432000000000003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562.66427590409683</v>
      </c>
      <c r="DN10">
        <v>4.1206681899199094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39.998186146695382</v>
      </c>
      <c r="L11">
        <v>12.000610128126906</v>
      </c>
      <c r="M11">
        <v>0</v>
      </c>
      <c r="N11">
        <v>27.581706898292758</v>
      </c>
      <c r="O11">
        <v>38.881663686237708</v>
      </c>
      <c r="P11">
        <v>64.923529939317433</v>
      </c>
      <c r="Q11">
        <v>0</v>
      </c>
      <c r="R11">
        <v>4.9985185185185177</v>
      </c>
      <c r="S11">
        <v>0</v>
      </c>
      <c r="T11">
        <v>0</v>
      </c>
      <c r="U11">
        <v>330.95836825679891</v>
      </c>
      <c r="V11">
        <v>0</v>
      </c>
      <c r="W11">
        <v>11.487032995951417</v>
      </c>
      <c r="X11">
        <v>12.000839445114593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3.2461000000000011</v>
      </c>
      <c r="AM11">
        <v>0</v>
      </c>
      <c r="AN11">
        <v>0</v>
      </c>
      <c r="AO11">
        <v>0</v>
      </c>
      <c r="AP11">
        <v>0.81334847896326457</v>
      </c>
      <c r="AQ11">
        <v>0</v>
      </c>
      <c r="AR11">
        <v>2.2432000000000003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565.22482914488853</v>
      </c>
      <c r="DN11">
        <v>4.2160149491281711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39.998186146695382</v>
      </c>
      <c r="L12">
        <v>12.000610128126906</v>
      </c>
      <c r="M12">
        <v>0</v>
      </c>
      <c r="N12">
        <v>27.581706898292758</v>
      </c>
      <c r="O12">
        <v>38.881663686237708</v>
      </c>
      <c r="P12">
        <v>64.923529939317433</v>
      </c>
      <c r="Q12">
        <v>0</v>
      </c>
      <c r="R12">
        <v>4.9985185185185177</v>
      </c>
      <c r="S12">
        <v>0</v>
      </c>
      <c r="T12">
        <v>0</v>
      </c>
      <c r="U12">
        <v>330.95836825679891</v>
      </c>
      <c r="V12">
        <v>0</v>
      </c>
      <c r="W12">
        <v>11.487032995951417</v>
      </c>
      <c r="X12">
        <v>12.000839445114593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20.158281000000002</v>
      </c>
      <c r="AM12">
        <v>0</v>
      </c>
      <c r="AN12">
        <v>0</v>
      </c>
      <c r="AO12">
        <v>0</v>
      </c>
      <c r="AP12">
        <v>0.81334847896326457</v>
      </c>
      <c r="AQ12">
        <v>0</v>
      </c>
      <c r="AR12">
        <v>2.2432000000000003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581.52986297346001</v>
      </c>
      <c r="DN12">
        <v>4.8231621205567432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39.998624563012214</v>
      </c>
      <c r="L13">
        <v>12.000610128126906</v>
      </c>
      <c r="M13">
        <v>0</v>
      </c>
      <c r="N13">
        <v>27.581706898292758</v>
      </c>
      <c r="O13">
        <v>38.881663686237708</v>
      </c>
      <c r="P13">
        <v>64.923529939317433</v>
      </c>
      <c r="Q13">
        <v>0</v>
      </c>
      <c r="R13">
        <v>4.9985185185185177</v>
      </c>
      <c r="S13">
        <v>0</v>
      </c>
      <c r="T13">
        <v>0</v>
      </c>
      <c r="U13">
        <v>330.95836825679891</v>
      </c>
      <c r="V13">
        <v>0</v>
      </c>
      <c r="W13">
        <v>11.483665151515151</v>
      </c>
      <c r="X13">
        <v>12.00129659643436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20.158281000000002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2.2432000000000003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583.66243168324331</v>
      </c>
      <c r="DN13">
        <v>4.9027063724950235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39.998624563012214</v>
      </c>
      <c r="L14">
        <v>12.000610128126906</v>
      </c>
      <c r="M14">
        <v>0</v>
      </c>
      <c r="N14">
        <v>27.581706898292758</v>
      </c>
      <c r="O14">
        <v>38.881663686237708</v>
      </c>
      <c r="P14">
        <v>64.923529939317433</v>
      </c>
      <c r="Q14">
        <v>0</v>
      </c>
      <c r="R14">
        <v>4.9985185185185177</v>
      </c>
      <c r="S14">
        <v>0</v>
      </c>
      <c r="T14">
        <v>0</v>
      </c>
      <c r="U14">
        <v>330.95836825679891</v>
      </c>
      <c r="V14">
        <v>0</v>
      </c>
      <c r="W14">
        <v>11.483665151515151</v>
      </c>
      <c r="X14">
        <v>12.00129659643436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20.158281000000002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2.2432000000000003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583.66243168324331</v>
      </c>
      <c r="DN14">
        <v>4.9027063724950235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39.998624563012214</v>
      </c>
      <c r="L15">
        <v>12.000610128126906</v>
      </c>
      <c r="M15">
        <v>0</v>
      </c>
      <c r="N15">
        <v>27.581706898292758</v>
      </c>
      <c r="O15">
        <v>14.962402196526561</v>
      </c>
      <c r="P15">
        <v>64.923529939317433</v>
      </c>
      <c r="Q15">
        <v>0</v>
      </c>
      <c r="R15">
        <v>4.9985185185185177</v>
      </c>
      <c r="S15">
        <v>0</v>
      </c>
      <c r="T15">
        <v>0</v>
      </c>
      <c r="U15">
        <v>330.95836825679891</v>
      </c>
      <c r="V15">
        <v>0</v>
      </c>
      <c r="W15">
        <v>11.483665151515151</v>
      </c>
      <c r="X15">
        <v>12.00129659643436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20.158281000000002</v>
      </c>
      <c r="AM15">
        <v>0</v>
      </c>
      <c r="AN15">
        <v>0</v>
      </c>
      <c r="AO15">
        <v>0</v>
      </c>
      <c r="AP15">
        <v>3.0279337174844412</v>
      </c>
      <c r="AQ15">
        <v>0</v>
      </c>
      <c r="AR15">
        <v>2.2432000000000003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558.40402529788582</v>
      </c>
      <c r="DN15">
        <v>6.2418512681412235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39.998624563012214</v>
      </c>
      <c r="L16">
        <v>12.000610128126906</v>
      </c>
      <c r="M16">
        <v>0</v>
      </c>
      <c r="N16">
        <v>27.581706898292758</v>
      </c>
      <c r="O16">
        <v>14.962402196526561</v>
      </c>
      <c r="P16">
        <v>64.923529939317433</v>
      </c>
      <c r="Q16">
        <v>0</v>
      </c>
      <c r="R16">
        <v>4.9985185185185177</v>
      </c>
      <c r="S16">
        <v>0</v>
      </c>
      <c r="T16">
        <v>0</v>
      </c>
      <c r="U16">
        <v>330.95836825679891</v>
      </c>
      <c r="V16">
        <v>0</v>
      </c>
      <c r="W16">
        <v>11.483665151515151</v>
      </c>
      <c r="X16">
        <v>12.00129659643436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3.2461000000000011</v>
      </c>
      <c r="AM16">
        <v>0</v>
      </c>
      <c r="AN16">
        <v>0</v>
      </c>
      <c r="AO16">
        <v>0</v>
      </c>
      <c r="AP16">
        <v>3.0279337174844412</v>
      </c>
      <c r="AQ16">
        <v>0</v>
      </c>
      <c r="AR16">
        <v>2.2432000000000003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542.09899146931434</v>
      </c>
      <c r="DN16">
        <v>5.6347040967126514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39.998624563012214</v>
      </c>
      <c r="L17">
        <v>12.000610128126906</v>
      </c>
      <c r="M17">
        <v>0</v>
      </c>
      <c r="N17">
        <v>28.98301703550726</v>
      </c>
      <c r="O17">
        <v>14.962402196526561</v>
      </c>
      <c r="P17">
        <v>64.923529939317433</v>
      </c>
      <c r="Q17">
        <v>0</v>
      </c>
      <c r="R17">
        <v>4.9985185185185177</v>
      </c>
      <c r="S17">
        <v>0</v>
      </c>
      <c r="T17">
        <v>0</v>
      </c>
      <c r="U17">
        <v>330.95836825679891</v>
      </c>
      <c r="V17">
        <v>0</v>
      </c>
      <c r="W17">
        <v>11.483665151515151</v>
      </c>
      <c r="X17">
        <v>12.00129659643436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3.2461000000000011</v>
      </c>
      <c r="AM17">
        <v>0</v>
      </c>
      <c r="AN17">
        <v>0</v>
      </c>
      <c r="AO17">
        <v>0</v>
      </c>
      <c r="AP17">
        <v>0.81334847896326457</v>
      </c>
      <c r="AQ17">
        <v>0</v>
      </c>
      <c r="AR17">
        <v>2.2432000000000003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539.9638927827109</v>
      </c>
      <c r="DN17">
        <v>6.9565276820094653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39.998624563012214</v>
      </c>
      <c r="L18">
        <v>12.000610128126906</v>
      </c>
      <c r="M18">
        <v>0</v>
      </c>
      <c r="N18">
        <v>28.98301703550726</v>
      </c>
      <c r="O18">
        <v>14.962402196526561</v>
      </c>
      <c r="P18">
        <v>64.923529939317433</v>
      </c>
      <c r="Q18">
        <v>0</v>
      </c>
      <c r="R18">
        <v>4.9985185185185177</v>
      </c>
      <c r="S18">
        <v>0</v>
      </c>
      <c r="T18">
        <v>0</v>
      </c>
      <c r="U18">
        <v>330.95836825679891</v>
      </c>
      <c r="V18">
        <v>0</v>
      </c>
      <c r="W18">
        <v>11.483665151515151</v>
      </c>
      <c r="X18">
        <v>12.00129659643436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13.729979999999996</v>
      </c>
      <c r="AL18">
        <v>3.2461000000000011</v>
      </c>
      <c r="AM18">
        <v>0</v>
      </c>
      <c r="AN18">
        <v>0</v>
      </c>
      <c r="AO18">
        <v>0</v>
      </c>
      <c r="AP18">
        <v>0.81334847896326457</v>
      </c>
      <c r="AQ18">
        <v>0</v>
      </c>
      <c r="AR18">
        <v>2.2432000000000003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539.9638927827109</v>
      </c>
      <c r="DN18">
        <v>6.9565276820094653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39.998624563012214</v>
      </c>
      <c r="L19">
        <v>12.000610128126906</v>
      </c>
      <c r="M19">
        <v>0</v>
      </c>
      <c r="N19">
        <v>30.000658645824185</v>
      </c>
      <c r="O19">
        <v>18.312201495500265</v>
      </c>
      <c r="P19">
        <v>66.908804548248312</v>
      </c>
      <c r="Q19">
        <v>0</v>
      </c>
      <c r="R19">
        <v>4.9985185185185177</v>
      </c>
      <c r="S19">
        <v>0</v>
      </c>
      <c r="T19">
        <v>0</v>
      </c>
      <c r="U19">
        <v>330.95836825679891</v>
      </c>
      <c r="V19">
        <v>0</v>
      </c>
      <c r="W19">
        <v>11.483665151515151</v>
      </c>
      <c r="X19">
        <v>12.00129659643436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13.729979999999996</v>
      </c>
      <c r="AL19">
        <v>3.2461000000000011</v>
      </c>
      <c r="AM19">
        <v>0</v>
      </c>
      <c r="AN19">
        <v>0</v>
      </c>
      <c r="AO19">
        <v>0</v>
      </c>
      <c r="AP19">
        <v>0.81334847896326457</v>
      </c>
      <c r="AQ19">
        <v>0</v>
      </c>
      <c r="AR19">
        <v>2.2432000000000003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539.06575750861236</v>
      </c>
      <c r="DN19">
        <v>14.207378474329673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39.998624563012214</v>
      </c>
      <c r="L20">
        <v>12.000610128126906</v>
      </c>
      <c r="M20">
        <v>0</v>
      </c>
      <c r="N20">
        <v>30.000658645824185</v>
      </c>
      <c r="O20">
        <v>24.177353573300714</v>
      </c>
      <c r="P20">
        <v>66.908804548248312</v>
      </c>
      <c r="Q20">
        <v>0</v>
      </c>
      <c r="R20">
        <v>4.9985185185185177</v>
      </c>
      <c r="S20">
        <v>0</v>
      </c>
      <c r="T20">
        <v>0</v>
      </c>
      <c r="U20">
        <v>330.95836825679891</v>
      </c>
      <c r="V20">
        <v>0</v>
      </c>
      <c r="W20">
        <v>11.483665151515151</v>
      </c>
      <c r="X20">
        <v>9.0667532214367164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13.729979999999996</v>
      </c>
      <c r="AL20">
        <v>3.2461000000000011</v>
      </c>
      <c r="AM20">
        <v>0</v>
      </c>
      <c r="AN20">
        <v>0</v>
      </c>
      <c r="AO20">
        <v>0</v>
      </c>
      <c r="AP20">
        <v>0.81334847896326457</v>
      </c>
      <c r="AQ20">
        <v>0</v>
      </c>
      <c r="AR20">
        <v>2.2432000000000003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536.23598221345435</v>
      </c>
      <c r="DN20">
        <v>19.967762472290392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39.998624563012214</v>
      </c>
      <c r="L21">
        <v>12.000610128126906</v>
      </c>
      <c r="M21">
        <v>0</v>
      </c>
      <c r="N21">
        <v>30.000658645824185</v>
      </c>
      <c r="O21">
        <v>24.177353573300714</v>
      </c>
      <c r="P21">
        <v>66.908804548248312</v>
      </c>
      <c r="Q21">
        <v>0</v>
      </c>
      <c r="R21">
        <v>4.9985185185185177</v>
      </c>
      <c r="S21">
        <v>0</v>
      </c>
      <c r="T21">
        <v>0</v>
      </c>
      <c r="U21">
        <v>330.95836825679891</v>
      </c>
      <c r="V21">
        <v>0</v>
      </c>
      <c r="W21">
        <v>11.483665151515151</v>
      </c>
      <c r="X21">
        <v>12.000839445114593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13.729979999999996</v>
      </c>
      <c r="AL21">
        <v>3.2461000000000011</v>
      </c>
      <c r="AM21">
        <v>0</v>
      </c>
      <c r="AN21">
        <v>0</v>
      </c>
      <c r="AO21">
        <v>0</v>
      </c>
      <c r="AP21">
        <v>0.81334847896326457</v>
      </c>
      <c r="AQ21">
        <v>0</v>
      </c>
      <c r="AR21">
        <v>1.6823999999999999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538.52406756706898</v>
      </c>
      <c r="DN21">
        <v>20.052963342353717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39.998624563012214</v>
      </c>
      <c r="L22">
        <v>12.000610128126906</v>
      </c>
      <c r="M22">
        <v>0</v>
      </c>
      <c r="N22">
        <v>30.000658645824185</v>
      </c>
      <c r="O22">
        <v>24.177353573300714</v>
      </c>
      <c r="P22">
        <v>66.908804548248312</v>
      </c>
      <c r="Q22">
        <v>0</v>
      </c>
      <c r="R22">
        <v>4.9985185185185177</v>
      </c>
      <c r="S22">
        <v>0</v>
      </c>
      <c r="T22">
        <v>0</v>
      </c>
      <c r="U22">
        <v>330.95836825679891</v>
      </c>
      <c r="V22">
        <v>0</v>
      </c>
      <c r="W22">
        <v>11.483665151515151</v>
      </c>
      <c r="X22">
        <v>12.000839445114593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13.729979999999996</v>
      </c>
      <c r="AL22">
        <v>3.2461000000000011</v>
      </c>
      <c r="AM22">
        <v>0</v>
      </c>
      <c r="AN22">
        <v>0</v>
      </c>
      <c r="AO22">
        <v>0</v>
      </c>
      <c r="AP22">
        <v>0.81334847896326457</v>
      </c>
      <c r="AQ22">
        <v>0</v>
      </c>
      <c r="AR22">
        <v>1.6823999999999999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538.52406756706898</v>
      </c>
      <c r="DN22">
        <v>20.052963342353717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35.847867844794472</v>
      </c>
      <c r="L23">
        <v>12.000610128126906</v>
      </c>
      <c r="M23">
        <v>0</v>
      </c>
      <c r="N23">
        <v>30.000658645824185</v>
      </c>
      <c r="O23">
        <v>24.177353573300714</v>
      </c>
      <c r="P23">
        <v>66.908804548248312</v>
      </c>
      <c r="Q23">
        <v>0</v>
      </c>
      <c r="R23">
        <v>4.9985185185185177</v>
      </c>
      <c r="S23">
        <v>0</v>
      </c>
      <c r="T23">
        <v>0</v>
      </c>
      <c r="U23">
        <v>330.95836825679891</v>
      </c>
      <c r="V23">
        <v>0</v>
      </c>
      <c r="W23">
        <v>8.9525903650159737</v>
      </c>
      <c r="X23">
        <v>23.430449052440682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0.81334847896326457</v>
      </c>
      <c r="AQ23">
        <v>0</v>
      </c>
      <c r="AR23">
        <v>1.6823999999999999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545.17893975973004</v>
      </c>
      <c r="DN23">
        <v>20.300769252301894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38.678925035360685</v>
      </c>
      <c r="L24">
        <v>12.000610128126906</v>
      </c>
      <c r="M24">
        <v>0</v>
      </c>
      <c r="N24">
        <v>30.000658645824185</v>
      </c>
      <c r="O24">
        <v>24.177353573300714</v>
      </c>
      <c r="P24">
        <v>66.908804548248312</v>
      </c>
      <c r="Q24">
        <v>0</v>
      </c>
      <c r="R24">
        <v>4.9985185185185177</v>
      </c>
      <c r="S24">
        <v>0</v>
      </c>
      <c r="T24">
        <v>0</v>
      </c>
      <c r="U24">
        <v>330.95836825679891</v>
      </c>
      <c r="V24">
        <v>0</v>
      </c>
      <c r="W24">
        <v>11.382412667690128</v>
      </c>
      <c r="X24">
        <v>24.977759341481665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0.81334847896326457</v>
      </c>
      <c r="AQ24">
        <v>0</v>
      </c>
      <c r="AR24">
        <v>1.6823999999999999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556.38080754244641</v>
      </c>
      <c r="DN24">
        <v>20.717891251866664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38.563939689922485</v>
      </c>
      <c r="L25">
        <v>12.000610128126906</v>
      </c>
      <c r="M25">
        <v>0</v>
      </c>
      <c r="N25">
        <v>30.000658645824185</v>
      </c>
      <c r="O25">
        <v>24.177353573300714</v>
      </c>
      <c r="P25">
        <v>66.908804548248312</v>
      </c>
      <c r="Q25">
        <v>0</v>
      </c>
      <c r="R25">
        <v>9.8648117817869405</v>
      </c>
      <c r="S25">
        <v>0</v>
      </c>
      <c r="T25">
        <v>0</v>
      </c>
      <c r="U25">
        <v>330.95836825679891</v>
      </c>
      <c r="V25">
        <v>5.2699366286438529</v>
      </c>
      <c r="W25">
        <v>11.493782923976607</v>
      </c>
      <c r="X25">
        <v>24.977759341481665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0.81334847896326457</v>
      </c>
      <c r="AQ25">
        <v>0</v>
      </c>
      <c r="AR25">
        <v>1.6823999999999999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574.01302330547969</v>
      </c>
      <c r="DN25">
        <v>21.37445829159412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38.563939689922485</v>
      </c>
      <c r="L26">
        <v>12.000610128126906</v>
      </c>
      <c r="M26">
        <v>0</v>
      </c>
      <c r="N26">
        <v>30.000658645824185</v>
      </c>
      <c r="O26">
        <v>24.177353573300714</v>
      </c>
      <c r="P26">
        <v>66.908804548248312</v>
      </c>
      <c r="Q26">
        <v>0</v>
      </c>
      <c r="R26">
        <v>10.765083840503671</v>
      </c>
      <c r="S26">
        <v>0</v>
      </c>
      <c r="T26">
        <v>0</v>
      </c>
      <c r="U26">
        <v>330.95836825679891</v>
      </c>
      <c r="V26">
        <v>5.2715028018339281</v>
      </c>
      <c r="W26">
        <v>11.493782923976607</v>
      </c>
      <c r="X26">
        <v>24.977759341481665</v>
      </c>
      <c r="Y26">
        <v>0</v>
      </c>
      <c r="Z26">
        <v>0</v>
      </c>
      <c r="AA26">
        <v>1.7858103799901548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19.243200000000002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0.81334847896326457</v>
      </c>
      <c r="AQ26">
        <v>0</v>
      </c>
      <c r="AR26">
        <v>1.6823999999999999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589.72305616579274</v>
      </c>
      <c r="DN26">
        <v>21.959491643178165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38.564927180343844</v>
      </c>
      <c r="L27">
        <v>12.000610128126906</v>
      </c>
      <c r="M27">
        <v>0</v>
      </c>
      <c r="N27">
        <v>30.000658645824185</v>
      </c>
      <c r="O27">
        <v>24.177353573300714</v>
      </c>
      <c r="P27">
        <v>66.908804548248312</v>
      </c>
      <c r="Q27">
        <v>0</v>
      </c>
      <c r="R27">
        <v>10.767447673634525</v>
      </c>
      <c r="S27">
        <v>0</v>
      </c>
      <c r="T27">
        <v>0</v>
      </c>
      <c r="U27">
        <v>330.95836825679891</v>
      </c>
      <c r="V27">
        <v>5.2715028018339281</v>
      </c>
      <c r="W27">
        <v>11.493782923976607</v>
      </c>
      <c r="X27">
        <v>24.977759341481665</v>
      </c>
      <c r="Y27">
        <v>0</v>
      </c>
      <c r="Z27">
        <v>0.55880000000000007</v>
      </c>
      <c r="AA27">
        <v>3.5716207599803096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13.729979999999996</v>
      </c>
      <c r="AL27">
        <v>0.59020000000000017</v>
      </c>
      <c r="AM27">
        <v>2.6762944000000006</v>
      </c>
      <c r="AN27">
        <v>0</v>
      </c>
      <c r="AO27">
        <v>0</v>
      </c>
      <c r="AP27">
        <v>0.81334847896326457</v>
      </c>
      <c r="AQ27">
        <v>0</v>
      </c>
      <c r="AR27">
        <v>1.6823999999999999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612.81709302579759</v>
      </c>
      <c r="DN27">
        <v>22.819481686715417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38.563939689922485</v>
      </c>
      <c r="L28">
        <v>12.000610128126906</v>
      </c>
      <c r="M28">
        <v>0</v>
      </c>
      <c r="N28">
        <v>29.916586391102548</v>
      </c>
      <c r="O28">
        <v>24.177353573300714</v>
      </c>
      <c r="P28">
        <v>66.908804548248312</v>
      </c>
      <c r="Q28">
        <v>0</v>
      </c>
      <c r="R28">
        <v>10.767447673634525</v>
      </c>
      <c r="S28">
        <v>0</v>
      </c>
      <c r="T28">
        <v>0</v>
      </c>
      <c r="U28">
        <v>330.95836825679891</v>
      </c>
      <c r="V28">
        <v>5.2715028018339281</v>
      </c>
      <c r="W28">
        <v>11.493782923976607</v>
      </c>
      <c r="X28">
        <v>24.977759341481665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0.59020000000000017</v>
      </c>
      <c r="AM28">
        <v>2.6762944000000006</v>
      </c>
      <c r="AN28">
        <v>0</v>
      </c>
      <c r="AO28">
        <v>0</v>
      </c>
      <c r="AP28">
        <v>0.81334847896326457</v>
      </c>
      <c r="AQ28">
        <v>0</v>
      </c>
      <c r="AR28">
        <v>1.6823999999999999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633.19932869774254</v>
      </c>
      <c r="DN28">
        <v>23.49560201522883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38.563939689922485</v>
      </c>
      <c r="L29">
        <v>12.000610128126906</v>
      </c>
      <c r="M29">
        <v>0</v>
      </c>
      <c r="N29">
        <v>29.916586391102548</v>
      </c>
      <c r="O29">
        <v>24.177353573300714</v>
      </c>
      <c r="P29">
        <v>66.908804548248312</v>
      </c>
      <c r="Q29">
        <v>0</v>
      </c>
      <c r="R29">
        <v>10.767447673634525</v>
      </c>
      <c r="S29">
        <v>0</v>
      </c>
      <c r="T29">
        <v>0</v>
      </c>
      <c r="U29">
        <v>330.95836825679891</v>
      </c>
      <c r="V29">
        <v>5.2715028018339281</v>
      </c>
      <c r="W29">
        <v>11.493782923976607</v>
      </c>
      <c r="X29">
        <v>24.977759341481665</v>
      </c>
      <c r="Y29">
        <v>0</v>
      </c>
      <c r="Z29">
        <v>3.3125664000000006</v>
      </c>
      <c r="AA29">
        <v>10.032642584214351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0.59020000000000017</v>
      </c>
      <c r="AM29">
        <v>2.6762944000000006</v>
      </c>
      <c r="AN29">
        <v>0</v>
      </c>
      <c r="AO29">
        <v>0</v>
      </c>
      <c r="AP29">
        <v>0.81334847896326457</v>
      </c>
      <c r="AQ29">
        <v>0</v>
      </c>
      <c r="AR29">
        <v>1.6823999999999999</v>
      </c>
      <c r="AS29">
        <v>2.3918999999999992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636.48789165144626</v>
      </c>
      <c r="DN29">
        <v>23.618137540158006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12.000610128126906</v>
      </c>
      <c r="M30">
        <v>0</v>
      </c>
      <c r="N30">
        <v>29.916586391102548</v>
      </c>
      <c r="O30">
        <v>24.177353573300714</v>
      </c>
      <c r="P30">
        <v>66.908804548248312</v>
      </c>
      <c r="Q30">
        <v>0</v>
      </c>
      <c r="R30">
        <v>10.767447673634525</v>
      </c>
      <c r="S30">
        <v>0</v>
      </c>
      <c r="T30">
        <v>0</v>
      </c>
      <c r="U30">
        <v>330.95836825679891</v>
      </c>
      <c r="V30">
        <v>5.2715028018339281</v>
      </c>
      <c r="W30">
        <v>11.493782923976607</v>
      </c>
      <c r="X30">
        <v>24.977759341481665</v>
      </c>
      <c r="Y30">
        <v>0</v>
      </c>
      <c r="Z30">
        <v>3.3125664000000006</v>
      </c>
      <c r="AA30">
        <v>10.032642584214351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0.59020000000000017</v>
      </c>
      <c r="AM30">
        <v>2.6762944000000006</v>
      </c>
      <c r="AN30">
        <v>0</v>
      </c>
      <c r="AO30">
        <v>0</v>
      </c>
      <c r="AP30">
        <v>0.81334847896326457</v>
      </c>
      <c r="AQ30">
        <v>0</v>
      </c>
      <c r="AR30">
        <v>1.6823999999999999</v>
      </c>
      <c r="AS30">
        <v>2.3918999999999992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678.44034188860678</v>
      </c>
      <c r="DN30">
        <v>25.180312747151365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12.000610128126906</v>
      </c>
      <c r="M31">
        <v>0</v>
      </c>
      <c r="N31">
        <v>29.916586391102548</v>
      </c>
      <c r="O31">
        <v>24.177353573300714</v>
      </c>
      <c r="P31">
        <v>66.908804548248312</v>
      </c>
      <c r="Q31">
        <v>0</v>
      </c>
      <c r="R31">
        <v>10.767447673634525</v>
      </c>
      <c r="S31">
        <v>0</v>
      </c>
      <c r="T31">
        <v>0</v>
      </c>
      <c r="U31">
        <v>330.95836825679891</v>
      </c>
      <c r="V31">
        <v>5.2715028018339281</v>
      </c>
      <c r="W31">
        <v>11.493782923976607</v>
      </c>
      <c r="X31">
        <v>24.977759341481665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4.9205309999999987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3.2461000000000011</v>
      </c>
      <c r="AM31">
        <v>2.6762944000000006</v>
      </c>
      <c r="AN31">
        <v>0</v>
      </c>
      <c r="AO31">
        <v>0</v>
      </c>
      <c r="AP31">
        <v>0.81334847896326457</v>
      </c>
      <c r="AQ31">
        <v>0</v>
      </c>
      <c r="AR31">
        <v>2.2432000000000003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683.91584264552614</v>
      </c>
      <c r="DN31">
        <v>25.384202990231916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12.000428595919766</v>
      </c>
      <c r="M32">
        <v>0</v>
      </c>
      <c r="N32">
        <v>30.000658645824185</v>
      </c>
      <c r="O32">
        <v>24.177353573300714</v>
      </c>
      <c r="P32">
        <v>66.908804548248312</v>
      </c>
      <c r="Q32">
        <v>0</v>
      </c>
      <c r="R32">
        <v>10.767357415565344</v>
      </c>
      <c r="S32">
        <v>0</v>
      </c>
      <c r="T32">
        <v>0</v>
      </c>
      <c r="U32">
        <v>330.95836825679891</v>
      </c>
      <c r="V32">
        <v>5.2715028018339281</v>
      </c>
      <c r="W32">
        <v>11.493782923976607</v>
      </c>
      <c r="X32">
        <v>24.977759341481665</v>
      </c>
      <c r="Y32">
        <v>0</v>
      </c>
      <c r="Z32">
        <v>3.3125664000000006</v>
      </c>
      <c r="AA32">
        <v>6.6215441055814726</v>
      </c>
      <c r="AB32">
        <v>10.036104000000002</v>
      </c>
      <c r="AC32">
        <v>4.9205309999999987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13.729979999999996</v>
      </c>
      <c r="AL32">
        <v>3.2461000000000011</v>
      </c>
      <c r="AM32">
        <v>2.6762944000000006</v>
      </c>
      <c r="AN32">
        <v>0</v>
      </c>
      <c r="AO32">
        <v>0</v>
      </c>
      <c r="AP32">
        <v>0.81334847896326457</v>
      </c>
      <c r="AQ32">
        <v>0</v>
      </c>
      <c r="AR32">
        <v>2.2432000000000003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680.62812864189925</v>
      </c>
      <c r="DN32">
        <v>25.344618979671278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24.997290811982349</v>
      </c>
      <c r="M33">
        <v>0</v>
      </c>
      <c r="N33">
        <v>30.000658645824185</v>
      </c>
      <c r="O33">
        <v>24.177353573300714</v>
      </c>
      <c r="P33">
        <v>66.908804548248312</v>
      </c>
      <c r="Q33">
        <v>0</v>
      </c>
      <c r="R33">
        <v>10.767357415565344</v>
      </c>
      <c r="S33">
        <v>0</v>
      </c>
      <c r="T33">
        <v>0</v>
      </c>
      <c r="U33">
        <v>330.95836825679891</v>
      </c>
      <c r="V33">
        <v>5.2715028018339281</v>
      </c>
      <c r="W33">
        <v>11.493782923976607</v>
      </c>
      <c r="X33">
        <v>24.977759341481665</v>
      </c>
      <c r="Y33">
        <v>0</v>
      </c>
      <c r="Z33">
        <v>3.3125664000000006</v>
      </c>
      <c r="AA33">
        <v>3.41109847863288</v>
      </c>
      <c r="AB33">
        <v>10.036104000000002</v>
      </c>
      <c r="AC33">
        <v>4.9205309999999987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0.96990000000000032</v>
      </c>
      <c r="AJ33">
        <v>0</v>
      </c>
      <c r="AK33">
        <v>13.729979999999996</v>
      </c>
      <c r="AL33">
        <v>20.158281000000002</v>
      </c>
      <c r="AM33">
        <v>2.6762944000000006</v>
      </c>
      <c r="AN33">
        <v>0</v>
      </c>
      <c r="AO33">
        <v>0</v>
      </c>
      <c r="AP33">
        <v>0.81334847896326457</v>
      </c>
      <c r="AQ33">
        <v>0</v>
      </c>
      <c r="AR33">
        <v>12.618000000000002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713.30235295890623</v>
      </c>
      <c r="DN33">
        <v>26.561227051778278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24.997290811982349</v>
      </c>
      <c r="M34">
        <v>0</v>
      </c>
      <c r="N34">
        <v>30.000658645824185</v>
      </c>
      <c r="O34">
        <v>24.177353573300714</v>
      </c>
      <c r="P34">
        <v>66.908804548248312</v>
      </c>
      <c r="Q34">
        <v>0</v>
      </c>
      <c r="R34">
        <v>10.767357415565344</v>
      </c>
      <c r="S34">
        <v>0</v>
      </c>
      <c r="T34">
        <v>0</v>
      </c>
      <c r="U34">
        <v>330.95836825679891</v>
      </c>
      <c r="V34">
        <v>5.2715028018339281</v>
      </c>
      <c r="W34">
        <v>11.493782923976607</v>
      </c>
      <c r="X34">
        <v>24.977759341481665</v>
      </c>
      <c r="Y34">
        <v>0</v>
      </c>
      <c r="Z34">
        <v>3.3125664000000006</v>
      </c>
      <c r="AA34">
        <v>0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20.158281000000002</v>
      </c>
      <c r="AM34">
        <v>2.6762944000000006</v>
      </c>
      <c r="AN34">
        <v>0</v>
      </c>
      <c r="AO34">
        <v>0</v>
      </c>
      <c r="AP34">
        <v>0.81334847896326457</v>
      </c>
      <c r="AQ34">
        <v>0</v>
      </c>
      <c r="AR34">
        <v>12.618000000000002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690.19885791922104</v>
      </c>
      <c r="DN34">
        <v>25.70084701283044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24.998598261844688</v>
      </c>
      <c r="M35">
        <v>0</v>
      </c>
      <c r="N35">
        <v>30.000658645824185</v>
      </c>
      <c r="O35">
        <v>24.177353573300714</v>
      </c>
      <c r="P35">
        <v>66.908804548248312</v>
      </c>
      <c r="Q35">
        <v>0</v>
      </c>
      <c r="R35">
        <v>10.767357415565344</v>
      </c>
      <c r="S35">
        <v>0</v>
      </c>
      <c r="T35">
        <v>0</v>
      </c>
      <c r="U35">
        <v>330.95836825679891</v>
      </c>
      <c r="V35">
        <v>5.2715028018339281</v>
      </c>
      <c r="W35">
        <v>11.493782923976607</v>
      </c>
      <c r="X35">
        <v>24.977759341481665</v>
      </c>
      <c r="Y35">
        <v>0</v>
      </c>
      <c r="Z35">
        <v>1.6562832000000001</v>
      </c>
      <c r="AA35">
        <v>0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20.158281000000002</v>
      </c>
      <c r="AM35">
        <v>2.6762944000000006</v>
      </c>
      <c r="AN35">
        <v>0</v>
      </c>
      <c r="AO35">
        <v>0</v>
      </c>
      <c r="AP35">
        <v>0.81334847896326457</v>
      </c>
      <c r="AQ35">
        <v>0</v>
      </c>
      <c r="AR35">
        <v>1.6823999999999999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663.32181108885106</v>
      </c>
      <c r="DN35">
        <v>24.700032093062863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24.997377775187928</v>
      </c>
      <c r="M36">
        <v>0</v>
      </c>
      <c r="N36">
        <v>30.000658645824185</v>
      </c>
      <c r="O36">
        <v>24.177353573300714</v>
      </c>
      <c r="P36">
        <v>66.908804548248312</v>
      </c>
      <c r="Q36">
        <v>0</v>
      </c>
      <c r="R36">
        <v>10.767357415565344</v>
      </c>
      <c r="S36">
        <v>0</v>
      </c>
      <c r="T36">
        <v>0</v>
      </c>
      <c r="U36">
        <v>330.95836825679891</v>
      </c>
      <c r="V36">
        <v>5.2715028018339281</v>
      </c>
      <c r="W36">
        <v>11.493782923976607</v>
      </c>
      <c r="X36">
        <v>24.977759341481665</v>
      </c>
      <c r="Y36">
        <v>0</v>
      </c>
      <c r="Z36">
        <v>1.6562832000000001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20.158281000000002</v>
      </c>
      <c r="AM36">
        <v>2.6762944000000006</v>
      </c>
      <c r="AN36">
        <v>0</v>
      </c>
      <c r="AO36">
        <v>0</v>
      </c>
      <c r="AP36">
        <v>0.81334847896326457</v>
      </c>
      <c r="AQ36">
        <v>0</v>
      </c>
      <c r="AR36">
        <v>1.6823999999999999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656.44552363198773</v>
      </c>
      <c r="DN36">
        <v>24.443981063269394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24.997377775187928</v>
      </c>
      <c r="M37">
        <v>0</v>
      </c>
      <c r="N37">
        <v>30.000658645824185</v>
      </c>
      <c r="O37">
        <v>24.177353573300714</v>
      </c>
      <c r="P37">
        <v>66.908804548248312</v>
      </c>
      <c r="Q37">
        <v>0</v>
      </c>
      <c r="R37">
        <v>10.767357415565344</v>
      </c>
      <c r="S37">
        <v>0</v>
      </c>
      <c r="T37">
        <v>0</v>
      </c>
      <c r="U37">
        <v>330.95836825679891</v>
      </c>
      <c r="V37">
        <v>5.2715028018339281</v>
      </c>
      <c r="W37">
        <v>11.493782923976607</v>
      </c>
      <c r="X37">
        <v>24.977759341481665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3.2461000000000011</v>
      </c>
      <c r="AM37">
        <v>1.340856</v>
      </c>
      <c r="AN37">
        <v>0</v>
      </c>
      <c r="AO37">
        <v>0</v>
      </c>
      <c r="AP37">
        <v>0.81334847896326457</v>
      </c>
      <c r="AQ37">
        <v>0</v>
      </c>
      <c r="AR37">
        <v>1.6823999999999999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632.61807881602988</v>
      </c>
      <c r="DN37">
        <v>23.556723279227175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24.998765127191898</v>
      </c>
      <c r="M38">
        <v>0</v>
      </c>
      <c r="N38">
        <v>30.000658645824185</v>
      </c>
      <c r="O38">
        <v>24.177353573300714</v>
      </c>
      <c r="P38">
        <v>66.908804548248312</v>
      </c>
      <c r="Q38">
        <v>0</v>
      </c>
      <c r="R38">
        <v>10.767357415565344</v>
      </c>
      <c r="S38">
        <v>0</v>
      </c>
      <c r="T38">
        <v>0</v>
      </c>
      <c r="U38">
        <v>330.95836825679891</v>
      </c>
      <c r="V38">
        <v>5.2715028018339281</v>
      </c>
      <c r="W38">
        <v>11.493782923976607</v>
      </c>
      <c r="X38">
        <v>24.977759341481665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0.59020000000000017</v>
      </c>
      <c r="AM38">
        <v>1.340856</v>
      </c>
      <c r="AN38">
        <v>0</v>
      </c>
      <c r="AO38">
        <v>0</v>
      </c>
      <c r="AP38">
        <v>0.81334847896326457</v>
      </c>
      <c r="AQ38">
        <v>0</v>
      </c>
      <c r="AR38">
        <v>1.6823999999999999</v>
      </c>
      <c r="AS38">
        <v>2.5627500000000003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621.54990022646598</v>
      </c>
      <c r="DN38">
        <v>23.14457962079522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40.949359683313027</v>
      </c>
      <c r="L39">
        <v>16.709761066864228</v>
      </c>
      <c r="M39">
        <v>0</v>
      </c>
      <c r="N39">
        <v>30.000658645824185</v>
      </c>
      <c r="O39">
        <v>24.177353573300714</v>
      </c>
      <c r="P39">
        <v>66.908804548248312</v>
      </c>
      <c r="Q39">
        <v>0</v>
      </c>
      <c r="R39">
        <v>4.9999239093484427</v>
      </c>
      <c r="S39">
        <v>0</v>
      </c>
      <c r="T39">
        <v>0</v>
      </c>
      <c r="U39">
        <v>330.95836825679891</v>
      </c>
      <c r="V39">
        <v>5.2715028018339281</v>
      </c>
      <c r="W39">
        <v>11.493782923976607</v>
      </c>
      <c r="X39">
        <v>24.977759341481665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0.59020000000000017</v>
      </c>
      <c r="AM39">
        <v>0</v>
      </c>
      <c r="AN39">
        <v>0</v>
      </c>
      <c r="AO39">
        <v>0</v>
      </c>
      <c r="AP39">
        <v>0.81334847896326457</v>
      </c>
      <c r="AQ39">
        <v>0</v>
      </c>
      <c r="AR39">
        <v>1.6823999999999999</v>
      </c>
      <c r="AS39">
        <v>2.3918999999999992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562.24989379225178</v>
      </c>
      <c r="DN39">
        <v>20.936437037701364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39.997479190911619</v>
      </c>
      <c r="L40">
        <v>12.000651967757232</v>
      </c>
      <c r="M40">
        <v>0</v>
      </c>
      <c r="N40">
        <v>30.000658645824185</v>
      </c>
      <c r="O40">
        <v>24.177353573300714</v>
      </c>
      <c r="P40">
        <v>66.908804548248312</v>
      </c>
      <c r="Q40">
        <v>0</v>
      </c>
      <c r="R40">
        <v>4.9999239093484427</v>
      </c>
      <c r="S40">
        <v>0</v>
      </c>
      <c r="T40">
        <v>0</v>
      </c>
      <c r="U40">
        <v>330.95836825679891</v>
      </c>
      <c r="V40">
        <v>5.2715028018339281</v>
      </c>
      <c r="W40">
        <v>11.493782923976607</v>
      </c>
      <c r="X40">
        <v>24.977759341481665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0.59020000000000017</v>
      </c>
      <c r="AM40">
        <v>0</v>
      </c>
      <c r="AN40">
        <v>0</v>
      </c>
      <c r="AO40">
        <v>0</v>
      </c>
      <c r="AP40">
        <v>0.81334847896326457</v>
      </c>
      <c r="AQ40">
        <v>0</v>
      </c>
      <c r="AR40">
        <v>1.6823999999999999</v>
      </c>
      <c r="AS40">
        <v>2.3918999999999992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556.79213376581845</v>
      </c>
      <c r="DN40">
        <v>20.73320747262628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39.997479190911619</v>
      </c>
      <c r="L41">
        <v>12.00096809883828</v>
      </c>
      <c r="M41">
        <v>0</v>
      </c>
      <c r="N41">
        <v>30.000658645824185</v>
      </c>
      <c r="O41">
        <v>24.177353573300714</v>
      </c>
      <c r="P41">
        <v>66.908804548248312</v>
      </c>
      <c r="Q41">
        <v>0</v>
      </c>
      <c r="R41">
        <v>4.9999239093484427</v>
      </c>
      <c r="S41">
        <v>0</v>
      </c>
      <c r="T41">
        <v>0</v>
      </c>
      <c r="U41">
        <v>330.95836825679891</v>
      </c>
      <c r="V41">
        <v>5.2715028018339281</v>
      </c>
      <c r="W41">
        <v>11.493782923976607</v>
      </c>
      <c r="X41">
        <v>24.977759341481665</v>
      </c>
      <c r="Y41">
        <v>0</v>
      </c>
      <c r="Z41">
        <v>0</v>
      </c>
      <c r="AA41">
        <v>0</v>
      </c>
      <c r="AB41">
        <v>3.345368000000001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0.59020000000000017</v>
      </c>
      <c r="AM41">
        <v>0</v>
      </c>
      <c r="AN41">
        <v>0</v>
      </c>
      <c r="AO41">
        <v>0</v>
      </c>
      <c r="AP41">
        <v>0.81334847896326457</v>
      </c>
      <c r="AQ41">
        <v>0</v>
      </c>
      <c r="AR41">
        <v>2.8040000000000003</v>
      </c>
      <c r="AS41">
        <v>2.3918999999999992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557.87377320938788</v>
      </c>
      <c r="DN41">
        <v>20.773484160137883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39.997479190911619</v>
      </c>
      <c r="L42">
        <v>12.00096809883828</v>
      </c>
      <c r="M42">
        <v>0</v>
      </c>
      <c r="N42">
        <v>30.000658645824185</v>
      </c>
      <c r="O42">
        <v>24.177353573300714</v>
      </c>
      <c r="P42">
        <v>66.908804548248312</v>
      </c>
      <c r="Q42">
        <v>0</v>
      </c>
      <c r="R42">
        <v>4.9999239093484427</v>
      </c>
      <c r="S42">
        <v>0</v>
      </c>
      <c r="T42">
        <v>0</v>
      </c>
      <c r="U42">
        <v>330.95836825679891</v>
      </c>
      <c r="V42">
        <v>5.2715028018339281</v>
      </c>
      <c r="W42">
        <v>11.493782923976607</v>
      </c>
      <c r="X42">
        <v>24.977759341481665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0.59020000000000017</v>
      </c>
      <c r="AM42">
        <v>0</v>
      </c>
      <c r="AN42">
        <v>0</v>
      </c>
      <c r="AO42">
        <v>0</v>
      </c>
      <c r="AP42">
        <v>0.81334847896326457</v>
      </c>
      <c r="AQ42">
        <v>0</v>
      </c>
      <c r="AR42">
        <v>12.618000000000002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567.86571720805398</v>
      </c>
      <c r="DN42">
        <v>21.145552161471894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43.999307372090641</v>
      </c>
      <c r="L43">
        <v>12.00096809883828</v>
      </c>
      <c r="M43">
        <v>0</v>
      </c>
      <c r="N43">
        <v>30.000658645824185</v>
      </c>
      <c r="O43">
        <v>24.177353573300714</v>
      </c>
      <c r="P43">
        <v>66.908804548248312</v>
      </c>
      <c r="Q43">
        <v>0</v>
      </c>
      <c r="R43">
        <v>4.9999239093484427</v>
      </c>
      <c r="S43">
        <v>0</v>
      </c>
      <c r="T43">
        <v>0</v>
      </c>
      <c r="U43">
        <v>330.95836825679891</v>
      </c>
      <c r="V43">
        <v>5.2715028018339281</v>
      </c>
      <c r="W43">
        <v>11.493782923976607</v>
      </c>
      <c r="X43">
        <v>24.977759341481665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3.0279337174844412</v>
      </c>
      <c r="AQ43">
        <v>0</v>
      </c>
      <c r="AR43">
        <v>12.618000000000002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573.85883206130279</v>
      </c>
      <c r="DN43">
        <v>21.368850727923192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53.998396558912098</v>
      </c>
      <c r="L44">
        <v>12.00096809883828</v>
      </c>
      <c r="M44">
        <v>0</v>
      </c>
      <c r="N44">
        <v>30.000658645824185</v>
      </c>
      <c r="O44">
        <v>24.177353573300714</v>
      </c>
      <c r="P44">
        <v>66.908804548248312</v>
      </c>
      <c r="Q44">
        <v>0</v>
      </c>
      <c r="R44">
        <v>4.9999239093484427</v>
      </c>
      <c r="S44">
        <v>0</v>
      </c>
      <c r="T44">
        <v>0</v>
      </c>
      <c r="U44">
        <v>330.95836825679891</v>
      </c>
      <c r="V44">
        <v>5.2715028018339281</v>
      </c>
      <c r="W44">
        <v>11.493782923976607</v>
      </c>
      <c r="X44">
        <v>24.977759341481665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3.0279337174844412</v>
      </c>
      <c r="AQ44">
        <v>0</v>
      </c>
      <c r="AR44">
        <v>2.2432000000000003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573.49660921224768</v>
      </c>
      <c r="DN44">
        <v>21.355362763799825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53.998396558912098</v>
      </c>
      <c r="L45">
        <v>12.00096809883828</v>
      </c>
      <c r="M45">
        <v>0</v>
      </c>
      <c r="N45">
        <v>30.000658645824185</v>
      </c>
      <c r="O45">
        <v>24.177353573300714</v>
      </c>
      <c r="P45">
        <v>66.908804548248312</v>
      </c>
      <c r="Q45">
        <v>0</v>
      </c>
      <c r="R45">
        <v>4.9999239093484427</v>
      </c>
      <c r="S45">
        <v>0</v>
      </c>
      <c r="T45">
        <v>0</v>
      </c>
      <c r="U45">
        <v>330.95836825679891</v>
      </c>
      <c r="V45">
        <v>5.2715028018339281</v>
      </c>
      <c r="W45">
        <v>11.493782923976607</v>
      </c>
      <c r="X45">
        <v>24.977759341481665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3.0279337174844412</v>
      </c>
      <c r="AQ45">
        <v>0</v>
      </c>
      <c r="AR45">
        <v>2.2432000000000003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573.49660921224768</v>
      </c>
      <c r="DN45">
        <v>21.355362763799825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53.998396558912098</v>
      </c>
      <c r="L46">
        <v>12.00096809883828</v>
      </c>
      <c r="M46">
        <v>0</v>
      </c>
      <c r="N46">
        <v>30.000658645824185</v>
      </c>
      <c r="O46">
        <v>24.177353573300714</v>
      </c>
      <c r="P46">
        <v>66.908804548248312</v>
      </c>
      <c r="Q46">
        <v>0</v>
      </c>
      <c r="R46">
        <v>4.9999239093484427</v>
      </c>
      <c r="S46">
        <v>0</v>
      </c>
      <c r="T46">
        <v>0</v>
      </c>
      <c r="U46">
        <v>330.95836825679891</v>
      </c>
      <c r="V46">
        <v>5.2715028018339281</v>
      </c>
      <c r="W46">
        <v>11.493782923976607</v>
      </c>
      <c r="X46">
        <v>24.977759341481665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3.0279337174844412</v>
      </c>
      <c r="AQ46">
        <v>0</v>
      </c>
      <c r="AR46">
        <v>2.2432000000000003</v>
      </c>
      <c r="AS46">
        <v>2.5627500000000003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569.90578978539668</v>
      </c>
      <c r="DN46">
        <v>21.221652190650854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82.078565134076328</v>
      </c>
      <c r="L47">
        <v>26.999956417520156</v>
      </c>
      <c r="M47">
        <v>0</v>
      </c>
      <c r="N47">
        <v>30.000658645824185</v>
      </c>
      <c r="O47">
        <v>24.177353573300714</v>
      </c>
      <c r="P47">
        <v>66.908804548248312</v>
      </c>
      <c r="Q47">
        <v>0</v>
      </c>
      <c r="R47">
        <v>11.169451358344114</v>
      </c>
      <c r="S47">
        <v>0</v>
      </c>
      <c r="T47">
        <v>0</v>
      </c>
      <c r="U47">
        <v>330.95836825679891</v>
      </c>
      <c r="V47">
        <v>5.2715028018339281</v>
      </c>
      <c r="W47">
        <v>11.493782923976607</v>
      </c>
      <c r="X47">
        <v>24.977759341481665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0.81334847896326457</v>
      </c>
      <c r="AQ47">
        <v>0</v>
      </c>
      <c r="AR47">
        <v>2.2432000000000003</v>
      </c>
      <c r="AS47">
        <v>2.3918999999999992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615.08677738904987</v>
      </c>
      <c r="DN47">
        <v>22.903913691318184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82.078565134076328</v>
      </c>
      <c r="L48">
        <v>26.999956417520156</v>
      </c>
      <c r="M48">
        <v>0</v>
      </c>
      <c r="N48">
        <v>30.000658645824185</v>
      </c>
      <c r="O48">
        <v>24.177353573300714</v>
      </c>
      <c r="P48">
        <v>66.908804548248312</v>
      </c>
      <c r="Q48">
        <v>0</v>
      </c>
      <c r="R48">
        <v>10.768211251352325</v>
      </c>
      <c r="S48">
        <v>0</v>
      </c>
      <c r="T48">
        <v>0</v>
      </c>
      <c r="U48">
        <v>330.95836825679891</v>
      </c>
      <c r="V48">
        <v>5.2715028018339281</v>
      </c>
      <c r="W48">
        <v>11.493782923976607</v>
      </c>
      <c r="X48">
        <v>24.977759341481665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2.2432000000000003</v>
      </c>
      <c r="AS48">
        <v>2.3918999999999992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614.69994171892517</v>
      </c>
      <c r="DN48">
        <v>22.889509254450989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72.419453938657739</v>
      </c>
      <c r="L49">
        <v>17.632702867602195</v>
      </c>
      <c r="M49">
        <v>0</v>
      </c>
      <c r="N49">
        <v>30.000658645824185</v>
      </c>
      <c r="O49">
        <v>24.177353573300714</v>
      </c>
      <c r="P49">
        <v>66.908804548248312</v>
      </c>
      <c r="Q49">
        <v>0</v>
      </c>
      <c r="R49">
        <v>10.768211251352325</v>
      </c>
      <c r="S49">
        <v>0</v>
      </c>
      <c r="T49">
        <v>0</v>
      </c>
      <c r="U49">
        <v>330.95836825679891</v>
      </c>
      <c r="V49">
        <v>5.2715028018339281</v>
      </c>
      <c r="W49">
        <v>11.493782923976607</v>
      </c>
      <c r="X49">
        <v>24.977759341481665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2.2432000000000003</v>
      </c>
      <c r="AS49">
        <v>2.3918999999999992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596.35662347954076</v>
      </c>
      <c r="DN49">
        <v>22.206462748498875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72.419453938657739</v>
      </c>
      <c r="L50">
        <v>17.632702867602195</v>
      </c>
      <c r="M50">
        <v>0</v>
      </c>
      <c r="N50">
        <v>30.000658645824185</v>
      </c>
      <c r="O50">
        <v>24.177353573300714</v>
      </c>
      <c r="P50">
        <v>66.908804548248312</v>
      </c>
      <c r="Q50">
        <v>0</v>
      </c>
      <c r="R50">
        <v>10.768211251352325</v>
      </c>
      <c r="S50">
        <v>0</v>
      </c>
      <c r="T50">
        <v>0</v>
      </c>
      <c r="U50">
        <v>330.95836825679891</v>
      </c>
      <c r="V50">
        <v>5.2715028018339281</v>
      </c>
      <c r="W50">
        <v>11.493782923976607</v>
      </c>
      <c r="X50">
        <v>24.977759341481665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2.2432000000000003</v>
      </c>
      <c r="AS50">
        <v>2.3918999999999992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596.35662347954076</v>
      </c>
      <c r="DN50">
        <v>22.206462748498875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40.949359683313027</v>
      </c>
      <c r="L51">
        <v>12.001069817200801</v>
      </c>
      <c r="M51">
        <v>0</v>
      </c>
      <c r="N51">
        <v>30.000658645824185</v>
      </c>
      <c r="O51">
        <v>24.177353573300714</v>
      </c>
      <c r="P51">
        <v>64.299324486369827</v>
      </c>
      <c r="Q51">
        <v>0</v>
      </c>
      <c r="R51">
        <v>10.768211251352325</v>
      </c>
      <c r="S51">
        <v>0</v>
      </c>
      <c r="T51">
        <v>0</v>
      </c>
      <c r="U51">
        <v>330.95836825679891</v>
      </c>
      <c r="V51">
        <v>5.2715028018339281</v>
      </c>
      <c r="W51">
        <v>11.493782923976607</v>
      </c>
      <c r="X51">
        <v>24.977759341481665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1.6823999999999999</v>
      </c>
      <c r="AS51">
        <v>2.3918999999999992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553.49479397157654</v>
      </c>
      <c r="DN51">
        <v>20.610425288838567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39.997121196329445</v>
      </c>
      <c r="L52">
        <v>12.001069817200801</v>
      </c>
      <c r="M52">
        <v>0</v>
      </c>
      <c r="N52">
        <v>30.000658645824185</v>
      </c>
      <c r="O52">
        <v>24.177353573300714</v>
      </c>
      <c r="P52">
        <v>64.299324486369827</v>
      </c>
      <c r="Q52">
        <v>0</v>
      </c>
      <c r="R52">
        <v>10.768211251352325</v>
      </c>
      <c r="S52">
        <v>0</v>
      </c>
      <c r="T52">
        <v>0</v>
      </c>
      <c r="U52">
        <v>330.95836825679891</v>
      </c>
      <c r="V52">
        <v>5.2715028018339281</v>
      </c>
      <c r="W52">
        <v>11.493782923976607</v>
      </c>
      <c r="X52">
        <v>24.977759341481665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1.6823999999999999</v>
      </c>
      <c r="AS52">
        <v>2.3918999999999992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552.57674096802452</v>
      </c>
      <c r="DN52">
        <v>20.576239805406953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39.997012438766312</v>
      </c>
      <c r="L53">
        <v>12.001069817200801</v>
      </c>
      <c r="M53">
        <v>0</v>
      </c>
      <c r="N53">
        <v>30.000658645824185</v>
      </c>
      <c r="O53">
        <v>24.177353573300714</v>
      </c>
      <c r="P53">
        <v>64.299324486369827</v>
      </c>
      <c r="Q53">
        <v>0</v>
      </c>
      <c r="R53">
        <v>10.768211251352325</v>
      </c>
      <c r="S53">
        <v>0</v>
      </c>
      <c r="T53">
        <v>0</v>
      </c>
      <c r="U53">
        <v>330.95836825679891</v>
      </c>
      <c r="V53">
        <v>5.2715028018339281</v>
      </c>
      <c r="W53">
        <v>11.493782923976607</v>
      </c>
      <c r="X53">
        <v>24.977759341481665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1.6823999999999999</v>
      </c>
      <c r="AS53">
        <v>2.3918999999999992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552.57663611738849</v>
      </c>
      <c r="DN53">
        <v>20.576235898479919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39.99832716528163</v>
      </c>
      <c r="L54">
        <v>12.000699968183264</v>
      </c>
      <c r="M54">
        <v>0</v>
      </c>
      <c r="N54">
        <v>30.000658645824185</v>
      </c>
      <c r="O54">
        <v>24.177353573300714</v>
      </c>
      <c r="P54">
        <v>64.299324486369827</v>
      </c>
      <c r="Q54">
        <v>0</v>
      </c>
      <c r="R54">
        <v>10.768211251352325</v>
      </c>
      <c r="S54">
        <v>0</v>
      </c>
      <c r="T54">
        <v>0</v>
      </c>
      <c r="U54">
        <v>330.95836825679891</v>
      </c>
      <c r="V54">
        <v>5.2715028018339281</v>
      </c>
      <c r="W54">
        <v>11.493782923976607</v>
      </c>
      <c r="X54">
        <v>24.977759341481665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1.6823999999999999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552.57754708616221</v>
      </c>
      <c r="DN54">
        <v>20.576269807203925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82.079768887752266</v>
      </c>
      <c r="L55">
        <v>12.000610128126906</v>
      </c>
      <c r="M55">
        <v>0</v>
      </c>
      <c r="N55">
        <v>30.000658645824185</v>
      </c>
      <c r="O55">
        <v>29.559531808434599</v>
      </c>
      <c r="P55">
        <v>64.299324486369827</v>
      </c>
      <c r="Q55">
        <v>0</v>
      </c>
      <c r="R55">
        <v>10.768211251352325</v>
      </c>
      <c r="S55">
        <v>0</v>
      </c>
      <c r="T55">
        <v>0</v>
      </c>
      <c r="U55">
        <v>330.95836825679891</v>
      </c>
      <c r="V55">
        <v>5.4658421833041455</v>
      </c>
      <c r="W55">
        <v>11.493782923976607</v>
      </c>
      <c r="X55">
        <v>24.977759341481665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0.81334847896326457</v>
      </c>
      <c r="AQ55">
        <v>0</v>
      </c>
      <c r="AR55">
        <v>1.6823999999999999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598.52449890913203</v>
      </c>
      <c r="DN55">
        <v>22.287187483252612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82.079768887752266</v>
      </c>
      <c r="L56">
        <v>12.000610128126906</v>
      </c>
      <c r="M56">
        <v>0</v>
      </c>
      <c r="N56">
        <v>30.000658645824185</v>
      </c>
      <c r="O56">
        <v>35.713064444444448</v>
      </c>
      <c r="P56">
        <v>64.299324486369827</v>
      </c>
      <c r="Q56">
        <v>0</v>
      </c>
      <c r="R56">
        <v>10.768211251352325</v>
      </c>
      <c r="S56">
        <v>0</v>
      </c>
      <c r="T56">
        <v>0</v>
      </c>
      <c r="U56">
        <v>330.95836825679891</v>
      </c>
      <c r="V56">
        <v>5.2704168727272718</v>
      </c>
      <c r="W56">
        <v>11.493782923976607</v>
      </c>
      <c r="X56">
        <v>24.977759341481665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1.6823999999999999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604.26871020659894</v>
      </c>
      <c r="DN56">
        <v>22.501083511218649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41.490602250165452</v>
      </c>
      <c r="L57">
        <v>12.000610128126906</v>
      </c>
      <c r="M57">
        <v>0</v>
      </c>
      <c r="N57">
        <v>30.000658645824185</v>
      </c>
      <c r="O57">
        <v>39.820953136870031</v>
      </c>
      <c r="P57">
        <v>64.299324486369827</v>
      </c>
      <c r="Q57">
        <v>0</v>
      </c>
      <c r="R57">
        <v>10.768211251352325</v>
      </c>
      <c r="S57">
        <v>0</v>
      </c>
      <c r="T57">
        <v>0</v>
      </c>
      <c r="U57">
        <v>330.95836825679891</v>
      </c>
      <c r="V57">
        <v>5.2704168727272718</v>
      </c>
      <c r="W57">
        <v>11.493782923976607</v>
      </c>
      <c r="X57">
        <v>24.977759341481665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0.81334847896326457</v>
      </c>
      <c r="AQ57">
        <v>0</v>
      </c>
      <c r="AR57">
        <v>1.6823999999999999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569.09710995651153</v>
      </c>
      <c r="DN57">
        <v>21.191405816144862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38.564705603985054</v>
      </c>
      <c r="L58">
        <v>12.000610128126906</v>
      </c>
      <c r="M58">
        <v>0</v>
      </c>
      <c r="N58">
        <v>30.000658645824185</v>
      </c>
      <c r="O58">
        <v>42.517228895239043</v>
      </c>
      <c r="P58">
        <v>64.299324486369827</v>
      </c>
      <c r="Q58">
        <v>0</v>
      </c>
      <c r="R58">
        <v>10.768211251352325</v>
      </c>
      <c r="S58">
        <v>0</v>
      </c>
      <c r="T58">
        <v>0</v>
      </c>
      <c r="U58">
        <v>330.95836825679891</v>
      </c>
      <c r="V58">
        <v>5.2704168727272718</v>
      </c>
      <c r="W58">
        <v>11.493782923976607</v>
      </c>
      <c r="X58">
        <v>24.977759341481665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0.81334847896326457</v>
      </c>
      <c r="AQ58">
        <v>0</v>
      </c>
      <c r="AR58">
        <v>1.6823999999999999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568.87573280267316</v>
      </c>
      <c r="DN58">
        <v>21.183162082171851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38.564705603985054</v>
      </c>
      <c r="L59">
        <v>12.000610128126906</v>
      </c>
      <c r="M59">
        <v>0</v>
      </c>
      <c r="N59">
        <v>30.000658645824185</v>
      </c>
      <c r="O59">
        <v>45.2031319463401</v>
      </c>
      <c r="P59">
        <v>64.299324486369827</v>
      </c>
      <c r="Q59">
        <v>0</v>
      </c>
      <c r="R59">
        <v>10.768211251352325</v>
      </c>
      <c r="S59">
        <v>0</v>
      </c>
      <c r="T59">
        <v>0</v>
      </c>
      <c r="U59">
        <v>330.95836825679891</v>
      </c>
      <c r="V59">
        <v>5.2704168727272718</v>
      </c>
      <c r="W59">
        <v>11.493782923976607</v>
      </c>
      <c r="X59">
        <v>24.977759341481665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3.2461000000000011</v>
      </c>
      <c r="AM59">
        <v>0</v>
      </c>
      <c r="AN59">
        <v>0</v>
      </c>
      <c r="AO59">
        <v>0</v>
      </c>
      <c r="AP59">
        <v>0.81334847896326457</v>
      </c>
      <c r="AQ59">
        <v>0</v>
      </c>
      <c r="AR59">
        <v>1.6823999999999999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574.02576495095707</v>
      </c>
      <c r="DN59">
        <v>21.374932984988998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39.997964861828791</v>
      </c>
      <c r="L60">
        <v>12.000507724668164</v>
      </c>
      <c r="M60">
        <v>0</v>
      </c>
      <c r="N60">
        <v>30.000658645824185</v>
      </c>
      <c r="O60">
        <v>47.889035025588989</v>
      </c>
      <c r="P60">
        <v>64.299324486369827</v>
      </c>
      <c r="Q60">
        <v>0</v>
      </c>
      <c r="R60">
        <v>10.768211251352325</v>
      </c>
      <c r="S60">
        <v>0</v>
      </c>
      <c r="T60">
        <v>0</v>
      </c>
      <c r="U60">
        <v>330.95836825679891</v>
      </c>
      <c r="V60">
        <v>5.2715028018339281</v>
      </c>
      <c r="W60">
        <v>11.493782923976607</v>
      </c>
      <c r="X60">
        <v>24.977759341481665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3.2461000000000011</v>
      </c>
      <c r="AM60">
        <v>0</v>
      </c>
      <c r="AN60">
        <v>0</v>
      </c>
      <c r="AO60">
        <v>0</v>
      </c>
      <c r="AP60">
        <v>0.81334847896326457</v>
      </c>
      <c r="AQ60">
        <v>0</v>
      </c>
      <c r="AR60">
        <v>1.6823999999999999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577.99799781509466</v>
      </c>
      <c r="DN60">
        <v>21.522845983591839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37.797430591752985</v>
      </c>
      <c r="L61">
        <v>12.000699968183264</v>
      </c>
      <c r="M61">
        <v>0</v>
      </c>
      <c r="N61">
        <v>30.000658645824185</v>
      </c>
      <c r="O61">
        <v>50.109690690530392</v>
      </c>
      <c r="P61">
        <v>64.299324486369827</v>
      </c>
      <c r="Q61">
        <v>0</v>
      </c>
      <c r="R61">
        <v>10.768211251352325</v>
      </c>
      <c r="S61">
        <v>0</v>
      </c>
      <c r="T61">
        <v>0</v>
      </c>
      <c r="U61">
        <v>330.95836825679891</v>
      </c>
      <c r="V61">
        <v>5.2715028018339281</v>
      </c>
      <c r="W61">
        <v>11.493782923976607</v>
      </c>
      <c r="X61">
        <v>24.977759341481665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3.2461000000000011</v>
      </c>
      <c r="AM61">
        <v>0</v>
      </c>
      <c r="AN61">
        <v>0</v>
      </c>
      <c r="AO61">
        <v>0</v>
      </c>
      <c r="AP61">
        <v>0.81334847896326457</v>
      </c>
      <c r="AQ61">
        <v>0</v>
      </c>
      <c r="AR61">
        <v>12.618000000000002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588.56059407388352</v>
      </c>
      <c r="DN61">
        <v>21.916163363183689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39.954179088112987</v>
      </c>
      <c r="L62">
        <v>12.000779423226813</v>
      </c>
      <c r="M62">
        <v>0</v>
      </c>
      <c r="N62">
        <v>30.000658645824185</v>
      </c>
      <c r="O62">
        <v>50.376913580894069</v>
      </c>
      <c r="P62">
        <v>64.299324486369827</v>
      </c>
      <c r="Q62">
        <v>0</v>
      </c>
      <c r="R62">
        <v>10.768211251352325</v>
      </c>
      <c r="S62">
        <v>0</v>
      </c>
      <c r="T62">
        <v>0</v>
      </c>
      <c r="U62">
        <v>330.95836825679891</v>
      </c>
      <c r="V62">
        <v>5.2715028018339281</v>
      </c>
      <c r="W62">
        <v>11.493782923976607</v>
      </c>
      <c r="X62">
        <v>24.977759341481665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3.2461000000000011</v>
      </c>
      <c r="AM62">
        <v>0</v>
      </c>
      <c r="AN62">
        <v>0</v>
      </c>
      <c r="AO62">
        <v>0</v>
      </c>
      <c r="AP62">
        <v>0.81334847896326457</v>
      </c>
      <c r="AQ62">
        <v>0</v>
      </c>
      <c r="AR62">
        <v>12.618000000000002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590.89762154526045</v>
      </c>
      <c r="DN62">
        <v>22.003186733574058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39.997479190911619</v>
      </c>
      <c r="L63">
        <v>12.000779423226813</v>
      </c>
      <c r="M63">
        <v>0</v>
      </c>
      <c r="N63">
        <v>30.000658645824185</v>
      </c>
      <c r="O63">
        <v>50.376913580894069</v>
      </c>
      <c r="P63">
        <v>64.299324486369827</v>
      </c>
      <c r="Q63">
        <v>0</v>
      </c>
      <c r="R63">
        <v>10.768211251352325</v>
      </c>
      <c r="S63">
        <v>0</v>
      </c>
      <c r="T63">
        <v>0</v>
      </c>
      <c r="U63">
        <v>330.95836825679891</v>
      </c>
      <c r="V63">
        <v>5.2715028018339281</v>
      </c>
      <c r="W63">
        <v>11.493782923976607</v>
      </c>
      <c r="X63">
        <v>24.977759341481665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3.2461000000000011</v>
      </c>
      <c r="AM63">
        <v>0</v>
      </c>
      <c r="AN63">
        <v>0</v>
      </c>
      <c r="AO63">
        <v>0</v>
      </c>
      <c r="AP63">
        <v>3.0279337174844412</v>
      </c>
      <c r="AQ63">
        <v>0</v>
      </c>
      <c r="AR63">
        <v>1.6823999999999999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582.53130736219441</v>
      </c>
      <c r="DN63">
        <v>21.691786257959905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39.997479190911619</v>
      </c>
      <c r="L64">
        <v>12.000779423226813</v>
      </c>
      <c r="M64">
        <v>0</v>
      </c>
      <c r="N64">
        <v>30.000658645824185</v>
      </c>
      <c r="O64">
        <v>50.376913580894069</v>
      </c>
      <c r="P64">
        <v>64.299324486369827</v>
      </c>
      <c r="Q64">
        <v>0</v>
      </c>
      <c r="R64">
        <v>10.768211251352325</v>
      </c>
      <c r="S64">
        <v>0</v>
      </c>
      <c r="T64">
        <v>0</v>
      </c>
      <c r="U64">
        <v>330.95836825679891</v>
      </c>
      <c r="V64">
        <v>5.2715028018339281</v>
      </c>
      <c r="W64">
        <v>11.493782923976607</v>
      </c>
      <c r="X64">
        <v>24.977759341481665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3.2461000000000011</v>
      </c>
      <c r="AM64">
        <v>0</v>
      </c>
      <c r="AN64">
        <v>0</v>
      </c>
      <c r="AO64">
        <v>0</v>
      </c>
      <c r="AP64">
        <v>3.0279337174844412</v>
      </c>
      <c r="AQ64">
        <v>0</v>
      </c>
      <c r="AR64">
        <v>1.6823999999999999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582.53130736219441</v>
      </c>
      <c r="DN64">
        <v>21.691786257959905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80.00103640696608</v>
      </c>
      <c r="L65">
        <v>22.000232568956697</v>
      </c>
      <c r="M65">
        <v>0</v>
      </c>
      <c r="N65">
        <v>30.000658645824185</v>
      </c>
      <c r="O65">
        <v>50.376913580894069</v>
      </c>
      <c r="P65">
        <v>64.299324486369827</v>
      </c>
      <c r="Q65">
        <v>0</v>
      </c>
      <c r="R65">
        <v>10.768211251352325</v>
      </c>
      <c r="S65">
        <v>0</v>
      </c>
      <c r="T65">
        <v>0</v>
      </c>
      <c r="U65">
        <v>330.95836825679891</v>
      </c>
      <c r="V65">
        <v>5.2715028018339281</v>
      </c>
      <c r="W65">
        <v>11.493782923976607</v>
      </c>
      <c r="X65">
        <v>24.977759341481665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3.2461000000000011</v>
      </c>
      <c r="AM65">
        <v>0</v>
      </c>
      <c r="AN65">
        <v>0</v>
      </c>
      <c r="AO65">
        <v>0</v>
      </c>
      <c r="AP65">
        <v>3.0279337174844412</v>
      </c>
      <c r="AQ65">
        <v>0</v>
      </c>
      <c r="AR65">
        <v>1.6823999999999999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630.73920963973865</v>
      </c>
      <c r="DN65">
        <v>23.486894342199989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80.00103640696608</v>
      </c>
      <c r="L66">
        <v>22.000232568956697</v>
      </c>
      <c r="M66">
        <v>0</v>
      </c>
      <c r="N66">
        <v>30.000658645824185</v>
      </c>
      <c r="O66">
        <v>50.376913580894069</v>
      </c>
      <c r="P66">
        <v>64.299324486369827</v>
      </c>
      <c r="Q66">
        <v>0</v>
      </c>
      <c r="R66">
        <v>10.768211251352325</v>
      </c>
      <c r="S66">
        <v>0</v>
      </c>
      <c r="T66">
        <v>0</v>
      </c>
      <c r="U66">
        <v>330.95836825679891</v>
      </c>
      <c r="V66">
        <v>5.2715028018339281</v>
      </c>
      <c r="W66">
        <v>11.493782923976607</v>
      </c>
      <c r="X66">
        <v>24.977759341481665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3.2461000000000011</v>
      </c>
      <c r="AM66">
        <v>0</v>
      </c>
      <c r="AN66">
        <v>0</v>
      </c>
      <c r="AO66">
        <v>0</v>
      </c>
      <c r="AP66">
        <v>3.0279337174844412</v>
      </c>
      <c r="AQ66">
        <v>0</v>
      </c>
      <c r="AR66">
        <v>1.6823999999999999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630.73920963973865</v>
      </c>
      <c r="DN66">
        <v>23.486894342199989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80.00103640696608</v>
      </c>
      <c r="L67">
        <v>21.708790697674416</v>
      </c>
      <c r="M67">
        <v>0</v>
      </c>
      <c r="N67">
        <v>30.000658645824185</v>
      </c>
      <c r="O67">
        <v>50.376913580894069</v>
      </c>
      <c r="P67">
        <v>64.299324486369827</v>
      </c>
      <c r="Q67">
        <v>0</v>
      </c>
      <c r="R67">
        <v>10.767357415565344</v>
      </c>
      <c r="S67">
        <v>0</v>
      </c>
      <c r="T67">
        <v>0</v>
      </c>
      <c r="U67">
        <v>330.95836825679891</v>
      </c>
      <c r="V67">
        <v>5.2715028018339281</v>
      </c>
      <c r="W67">
        <v>11.493782923976607</v>
      </c>
      <c r="X67">
        <v>24.977759341481665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4.8108000000000004</v>
      </c>
      <c r="AI67">
        <v>0</v>
      </c>
      <c r="AJ67">
        <v>0</v>
      </c>
      <c r="AK67">
        <v>13.729979999999996</v>
      </c>
      <c r="AL67">
        <v>20.158281000000002</v>
      </c>
      <c r="AM67">
        <v>0</v>
      </c>
      <c r="AN67">
        <v>0</v>
      </c>
      <c r="AO67">
        <v>0</v>
      </c>
      <c r="AP67">
        <v>0.97601817475591734</v>
      </c>
      <c r="AQ67">
        <v>0</v>
      </c>
      <c r="AR67">
        <v>1.6823999999999999</v>
      </c>
      <c r="AS67">
        <v>2.3918999999999992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653.45798879052768</v>
      </c>
      <c r="DN67">
        <v>24.332744541613138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80.00103640696608</v>
      </c>
      <c r="L68">
        <v>21.999449263389785</v>
      </c>
      <c r="M68">
        <v>0</v>
      </c>
      <c r="N68">
        <v>30.000658645824185</v>
      </c>
      <c r="O68">
        <v>50.376913580894069</v>
      </c>
      <c r="P68">
        <v>64.299324486369827</v>
      </c>
      <c r="Q68">
        <v>0</v>
      </c>
      <c r="R68">
        <v>10.767357415565344</v>
      </c>
      <c r="S68">
        <v>0</v>
      </c>
      <c r="T68">
        <v>0</v>
      </c>
      <c r="U68">
        <v>330.95836825679891</v>
      </c>
      <c r="V68">
        <v>5.2715028018339281</v>
      </c>
      <c r="W68">
        <v>11.493782923976607</v>
      </c>
      <c r="X68">
        <v>24.977759341481665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6.3743100000000004</v>
      </c>
      <c r="AI68">
        <v>0</v>
      </c>
      <c r="AJ68">
        <v>0</v>
      </c>
      <c r="AK68">
        <v>13.729979999999996</v>
      </c>
      <c r="AL68">
        <v>20.158281000000002</v>
      </c>
      <c r="AM68">
        <v>0</v>
      </c>
      <c r="AN68">
        <v>0</v>
      </c>
      <c r="AO68">
        <v>0</v>
      </c>
      <c r="AP68">
        <v>0.97601817475591734</v>
      </c>
      <c r="AQ68">
        <v>0</v>
      </c>
      <c r="AR68">
        <v>1.6823999999999999</v>
      </c>
      <c r="AS68">
        <v>2.3918999999999992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655.24559281903487</v>
      </c>
      <c r="DN68">
        <v>24.399309078821368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80.00103640696608</v>
      </c>
      <c r="L69">
        <v>21.999449263389785</v>
      </c>
      <c r="M69">
        <v>0</v>
      </c>
      <c r="N69">
        <v>30.000658645824185</v>
      </c>
      <c r="O69">
        <v>50.376913580894069</v>
      </c>
      <c r="P69">
        <v>67.423811338110852</v>
      </c>
      <c r="Q69">
        <v>0</v>
      </c>
      <c r="R69">
        <v>10.767357415565344</v>
      </c>
      <c r="S69">
        <v>0</v>
      </c>
      <c r="T69">
        <v>0</v>
      </c>
      <c r="U69">
        <v>330.95836825679891</v>
      </c>
      <c r="V69">
        <v>5.2715028018339281</v>
      </c>
      <c r="W69">
        <v>11.493782923976607</v>
      </c>
      <c r="X69">
        <v>24.977759341481665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9.6216000000000008</v>
      </c>
      <c r="AI69">
        <v>0</v>
      </c>
      <c r="AJ69">
        <v>0</v>
      </c>
      <c r="AK69">
        <v>13.729979999999996</v>
      </c>
      <c r="AL69">
        <v>20.158281000000002</v>
      </c>
      <c r="AM69">
        <v>0</v>
      </c>
      <c r="AN69">
        <v>0</v>
      </c>
      <c r="AO69">
        <v>0</v>
      </c>
      <c r="AP69">
        <v>0.97601817475591734</v>
      </c>
      <c r="AQ69">
        <v>0</v>
      </c>
      <c r="AR69">
        <v>1.6823999999999999</v>
      </c>
      <c r="AS69">
        <v>2.3918999999999992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661.38862254932712</v>
      </c>
      <c r="DN69">
        <v>24.628056200270152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80.00103640696608</v>
      </c>
      <c r="L70">
        <v>21.999449263389785</v>
      </c>
      <c r="M70">
        <v>0</v>
      </c>
      <c r="N70">
        <v>30.000658645824185</v>
      </c>
      <c r="O70">
        <v>50.376913580894069</v>
      </c>
      <c r="P70">
        <v>67.643264189651234</v>
      </c>
      <c r="Q70">
        <v>0</v>
      </c>
      <c r="R70">
        <v>10.767357415565344</v>
      </c>
      <c r="S70">
        <v>0</v>
      </c>
      <c r="T70">
        <v>0</v>
      </c>
      <c r="U70">
        <v>330.95836825679891</v>
      </c>
      <c r="V70">
        <v>5.2715028018339281</v>
      </c>
      <c r="W70">
        <v>11.493782923976607</v>
      </c>
      <c r="X70">
        <v>24.977759341481665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9.6216000000000008</v>
      </c>
      <c r="AI70">
        <v>0</v>
      </c>
      <c r="AJ70">
        <v>0</v>
      </c>
      <c r="AK70">
        <v>13.729979999999996</v>
      </c>
      <c r="AL70">
        <v>20.158281000000002</v>
      </c>
      <c r="AM70">
        <v>0</v>
      </c>
      <c r="AN70">
        <v>0</v>
      </c>
      <c r="AO70">
        <v>0</v>
      </c>
      <c r="AP70">
        <v>0.97601817475591734</v>
      </c>
      <c r="AQ70">
        <v>0</v>
      </c>
      <c r="AR70">
        <v>1.6823999999999999</v>
      </c>
      <c r="AS70">
        <v>2.3918999999999992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661.60019726166752</v>
      </c>
      <c r="DN70">
        <v>24.635934339470111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69.836015095617483</v>
      </c>
      <c r="L71">
        <v>21.999449263389785</v>
      </c>
      <c r="M71">
        <v>0</v>
      </c>
      <c r="N71">
        <v>30.000658645824185</v>
      </c>
      <c r="O71">
        <v>50.376913580894069</v>
      </c>
      <c r="P71">
        <v>64.304556354916059</v>
      </c>
      <c r="Q71">
        <v>0</v>
      </c>
      <c r="R71">
        <v>10.771702529713867</v>
      </c>
      <c r="S71">
        <v>0</v>
      </c>
      <c r="T71">
        <v>0</v>
      </c>
      <c r="U71">
        <v>330.95836825679891</v>
      </c>
      <c r="V71">
        <v>5.2715028018339281</v>
      </c>
      <c r="W71">
        <v>10.798850097656249</v>
      </c>
      <c r="X71">
        <v>24.977759341481665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0.59020000000000017</v>
      </c>
      <c r="AM71">
        <v>0</v>
      </c>
      <c r="AN71">
        <v>0</v>
      </c>
      <c r="AO71">
        <v>0</v>
      </c>
      <c r="AP71">
        <v>0.97601817475591734</v>
      </c>
      <c r="AQ71">
        <v>0</v>
      </c>
      <c r="AR71">
        <v>1.6823999999999999</v>
      </c>
      <c r="AS71">
        <v>2.3918999999999992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640.86114220150114</v>
      </c>
      <c r="DN71">
        <v>11.61259154138088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81.566887585073658</v>
      </c>
      <c r="L72">
        <v>21.999449263389785</v>
      </c>
      <c r="M72">
        <v>0</v>
      </c>
      <c r="N72">
        <v>30.000658645824185</v>
      </c>
      <c r="O72">
        <v>50.376913580894069</v>
      </c>
      <c r="P72">
        <v>64.304556354916059</v>
      </c>
      <c r="Q72">
        <v>0</v>
      </c>
      <c r="R72">
        <v>10.771702529713867</v>
      </c>
      <c r="S72">
        <v>0</v>
      </c>
      <c r="T72">
        <v>0</v>
      </c>
      <c r="U72">
        <v>330.95836825679891</v>
      </c>
      <c r="V72">
        <v>5.2715028018339281</v>
      </c>
      <c r="W72">
        <v>10.798850097656249</v>
      </c>
      <c r="X72">
        <v>24.977759341481665</v>
      </c>
      <c r="Y72">
        <v>0</v>
      </c>
      <c r="Z72">
        <v>0</v>
      </c>
      <c r="AA72">
        <v>1.7858103799901548</v>
      </c>
      <c r="AB72">
        <v>0</v>
      </c>
      <c r="AC72">
        <v>0</v>
      </c>
      <c r="AD72">
        <v>0</v>
      </c>
      <c r="AE72">
        <v>4.1858595999999997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0.59020000000000017</v>
      </c>
      <c r="AM72">
        <v>0</v>
      </c>
      <c r="AN72">
        <v>0</v>
      </c>
      <c r="AO72">
        <v>0</v>
      </c>
      <c r="AP72">
        <v>0.97601817475591734</v>
      </c>
      <c r="AQ72">
        <v>0</v>
      </c>
      <c r="AR72">
        <v>1.6823999999999999</v>
      </c>
      <c r="AS72">
        <v>2.3918999999999992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647.21255577058605</v>
      </c>
      <c r="DN72">
        <v>23.588660841742382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81.566887585073658</v>
      </c>
      <c r="L73">
        <v>21.999449263389785</v>
      </c>
      <c r="M73">
        <v>0</v>
      </c>
      <c r="N73">
        <v>27.611172967576216</v>
      </c>
      <c r="O73">
        <v>50.376913580894069</v>
      </c>
      <c r="P73">
        <v>64.304556354916059</v>
      </c>
      <c r="Q73">
        <v>0</v>
      </c>
      <c r="R73">
        <v>10.771702529713867</v>
      </c>
      <c r="S73">
        <v>0</v>
      </c>
      <c r="T73">
        <v>0</v>
      </c>
      <c r="U73">
        <v>330.95836825679891</v>
      </c>
      <c r="V73">
        <v>5.2715028018339281</v>
      </c>
      <c r="W73">
        <v>10.798850097656249</v>
      </c>
      <c r="X73">
        <v>24.977759341481665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2.3149500000000001</v>
      </c>
      <c r="AE73">
        <v>4.1858595999999997</v>
      </c>
      <c r="AF73">
        <v>0</v>
      </c>
      <c r="AG73">
        <v>0</v>
      </c>
      <c r="AH73">
        <v>19.243200000000002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0.97601817475591734</v>
      </c>
      <c r="AQ73">
        <v>0</v>
      </c>
      <c r="AR73">
        <v>1.6823999999999999</v>
      </c>
      <c r="AS73">
        <v>2.3918999999999992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659.94906999505849</v>
      </c>
      <c r="DN73">
        <v>21.669424033843519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81.566887585073658</v>
      </c>
      <c r="L74">
        <v>21.999449263389785</v>
      </c>
      <c r="M74">
        <v>0</v>
      </c>
      <c r="N74">
        <v>27.611172967576216</v>
      </c>
      <c r="O74">
        <v>50.376913580894069</v>
      </c>
      <c r="P74">
        <v>64.304556354916059</v>
      </c>
      <c r="Q74">
        <v>0</v>
      </c>
      <c r="R74">
        <v>10.771702529713867</v>
      </c>
      <c r="S74">
        <v>0</v>
      </c>
      <c r="T74">
        <v>0</v>
      </c>
      <c r="U74">
        <v>330.95836825679891</v>
      </c>
      <c r="V74">
        <v>5.2715028018339281</v>
      </c>
      <c r="W74">
        <v>10.798850097656249</v>
      </c>
      <c r="X74">
        <v>24.977759341481665</v>
      </c>
      <c r="Y74">
        <v>0</v>
      </c>
      <c r="Z74">
        <v>0</v>
      </c>
      <c r="AA74">
        <v>7.123176234792191</v>
      </c>
      <c r="AB74">
        <v>3.345368000000001</v>
      </c>
      <c r="AC74">
        <v>0</v>
      </c>
      <c r="AD74">
        <v>4.6406359999999998</v>
      </c>
      <c r="AE74">
        <v>8.3717191999999994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0</v>
      </c>
      <c r="AN74">
        <v>0</v>
      </c>
      <c r="AO74">
        <v>0</v>
      </c>
      <c r="AP74">
        <v>0.97601817475591734</v>
      </c>
      <c r="AQ74">
        <v>0</v>
      </c>
      <c r="AR74">
        <v>1.6823999999999999</v>
      </c>
      <c r="AS74">
        <v>2.3918999999999992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677.37657329185356</v>
      </c>
      <c r="DN74">
        <v>22.318452297028834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81.860871279007796</v>
      </c>
      <c r="L75">
        <v>21.999449263389785</v>
      </c>
      <c r="M75">
        <v>0</v>
      </c>
      <c r="N75">
        <v>30.000658645824185</v>
      </c>
      <c r="O75">
        <v>50.376913580894069</v>
      </c>
      <c r="P75">
        <v>64.304556354916059</v>
      </c>
      <c r="Q75">
        <v>0</v>
      </c>
      <c r="R75">
        <v>10.771702529713867</v>
      </c>
      <c r="S75">
        <v>0</v>
      </c>
      <c r="T75">
        <v>0</v>
      </c>
      <c r="U75">
        <v>330.95836825679891</v>
      </c>
      <c r="V75">
        <v>5.2715028018339281</v>
      </c>
      <c r="W75">
        <v>10.798850097656249</v>
      </c>
      <c r="X75">
        <v>24.977759341481665</v>
      </c>
      <c r="Y75">
        <v>0</v>
      </c>
      <c r="Z75">
        <v>0.55880000000000007</v>
      </c>
      <c r="AA75">
        <v>10.032642584214351</v>
      </c>
      <c r="AB75">
        <v>6.6907360000000011</v>
      </c>
      <c r="AC75">
        <v>0</v>
      </c>
      <c r="AD75">
        <v>6.9609539999999983</v>
      </c>
      <c r="AE75">
        <v>12.5575788</v>
      </c>
      <c r="AF75">
        <v>0</v>
      </c>
      <c r="AG75">
        <v>0</v>
      </c>
      <c r="AH75">
        <v>29.706689999999995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0.97601817475591734</v>
      </c>
      <c r="AQ75">
        <v>0</v>
      </c>
      <c r="AR75">
        <v>1.6823999999999999</v>
      </c>
      <c r="AS75">
        <v>2.3918999999999992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700.77932111688983</v>
      </c>
      <c r="DN75">
        <v>25.875380993596885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81.860871279007796</v>
      </c>
      <c r="L76">
        <v>21.999449263389785</v>
      </c>
      <c r="M76">
        <v>0</v>
      </c>
      <c r="N76">
        <v>30.000658645824185</v>
      </c>
      <c r="O76">
        <v>50.376913580894069</v>
      </c>
      <c r="P76">
        <v>64.304556354916059</v>
      </c>
      <c r="Q76">
        <v>0</v>
      </c>
      <c r="R76">
        <v>10.771702529713867</v>
      </c>
      <c r="S76">
        <v>0</v>
      </c>
      <c r="T76">
        <v>0</v>
      </c>
      <c r="U76">
        <v>330.95836825679891</v>
      </c>
      <c r="V76">
        <v>5.2715028018339281</v>
      </c>
      <c r="W76">
        <v>10.798850097656249</v>
      </c>
      <c r="X76">
        <v>24.977759341481665</v>
      </c>
      <c r="Y76">
        <v>0</v>
      </c>
      <c r="Z76">
        <v>3.3125664000000006</v>
      </c>
      <c r="AA76">
        <v>10.705230943060082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0.59020000000000017</v>
      </c>
      <c r="AM76">
        <v>2.6762944000000006</v>
      </c>
      <c r="AN76">
        <v>0</v>
      </c>
      <c r="AO76">
        <v>0</v>
      </c>
      <c r="AP76">
        <v>0.97601817475591734</v>
      </c>
      <c r="AQ76">
        <v>0</v>
      </c>
      <c r="AR76">
        <v>1.6823999999999999</v>
      </c>
      <c r="AS76">
        <v>2.3918999999999992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719.11289511678103</v>
      </c>
      <c r="DN76">
        <v>26.558080152551376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81.860871279007796</v>
      </c>
      <c r="L77">
        <v>21.999449263389785</v>
      </c>
      <c r="M77">
        <v>0</v>
      </c>
      <c r="N77">
        <v>30.000658645824185</v>
      </c>
      <c r="O77">
        <v>50.376913580894069</v>
      </c>
      <c r="P77">
        <v>64.304556354916059</v>
      </c>
      <c r="Q77">
        <v>0</v>
      </c>
      <c r="R77">
        <v>10.771702529713867</v>
      </c>
      <c r="S77">
        <v>0</v>
      </c>
      <c r="T77">
        <v>0</v>
      </c>
      <c r="U77">
        <v>330.95836825679891</v>
      </c>
      <c r="V77">
        <v>5.2715028018339281</v>
      </c>
      <c r="W77">
        <v>10.798850097656249</v>
      </c>
      <c r="X77">
        <v>24.977759341481665</v>
      </c>
      <c r="Y77">
        <v>0</v>
      </c>
      <c r="Z77">
        <v>3.3125664000000006</v>
      </c>
      <c r="AA77">
        <v>10.705230943060082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0.59020000000000017</v>
      </c>
      <c r="AM77">
        <v>2.6762944000000006</v>
      </c>
      <c r="AN77">
        <v>0</v>
      </c>
      <c r="AO77">
        <v>0</v>
      </c>
      <c r="AP77">
        <v>0.97601817475591734</v>
      </c>
      <c r="AQ77">
        <v>0</v>
      </c>
      <c r="AR77">
        <v>1.6823999999999999</v>
      </c>
      <c r="AS77">
        <v>2.3918999999999992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719.11289511678103</v>
      </c>
      <c r="DN77">
        <v>26.558080152551376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81.860871279007796</v>
      </c>
      <c r="L78">
        <v>21.999449263389785</v>
      </c>
      <c r="M78">
        <v>0</v>
      </c>
      <c r="N78">
        <v>30.000658645824185</v>
      </c>
      <c r="O78">
        <v>50.376913580894069</v>
      </c>
      <c r="P78">
        <v>64.304556354916059</v>
      </c>
      <c r="Q78">
        <v>0</v>
      </c>
      <c r="R78">
        <v>10.771702529713867</v>
      </c>
      <c r="S78">
        <v>0</v>
      </c>
      <c r="T78">
        <v>0</v>
      </c>
      <c r="U78">
        <v>330.95836825679891</v>
      </c>
      <c r="V78">
        <v>5.2715028018339281</v>
      </c>
      <c r="W78">
        <v>10.798850097656249</v>
      </c>
      <c r="X78">
        <v>24.977759341481665</v>
      </c>
      <c r="Y78">
        <v>0</v>
      </c>
      <c r="Z78">
        <v>3.3125664000000006</v>
      </c>
      <c r="AA78">
        <v>10.705230943060082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13.729979999999996</v>
      </c>
      <c r="AL78">
        <v>0.59020000000000017</v>
      </c>
      <c r="AM78">
        <v>2.6762944000000006</v>
      </c>
      <c r="AN78">
        <v>0</v>
      </c>
      <c r="AO78">
        <v>0</v>
      </c>
      <c r="AP78">
        <v>0.97601817475591734</v>
      </c>
      <c r="AQ78">
        <v>0</v>
      </c>
      <c r="AR78">
        <v>2.8040000000000003</v>
      </c>
      <c r="AS78">
        <v>2.3918999999999992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720.19422977837519</v>
      </c>
      <c r="DN78">
        <v>26.598345490957175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85.136396749940019</v>
      </c>
      <c r="L79">
        <v>22.000232568956697</v>
      </c>
      <c r="M79">
        <v>0</v>
      </c>
      <c r="N79">
        <v>30.000658645824185</v>
      </c>
      <c r="O79">
        <v>50.376913580894069</v>
      </c>
      <c r="P79">
        <v>66.908804548248312</v>
      </c>
      <c r="Q79">
        <v>0</v>
      </c>
      <c r="R79">
        <v>11.17104031085923</v>
      </c>
      <c r="S79">
        <v>0</v>
      </c>
      <c r="T79">
        <v>0</v>
      </c>
      <c r="U79">
        <v>330.95836825679891</v>
      </c>
      <c r="V79">
        <v>5.2715028018339281</v>
      </c>
      <c r="W79">
        <v>10.798850097656249</v>
      </c>
      <c r="X79">
        <v>24.977759341481665</v>
      </c>
      <c r="Y79">
        <v>0</v>
      </c>
      <c r="Z79">
        <v>3.3125664000000006</v>
      </c>
      <c r="AA79">
        <v>7.123176234792191</v>
      </c>
      <c r="AB79">
        <v>10.036104000000002</v>
      </c>
      <c r="AC79">
        <v>4.9205309999999987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0.97601817475591734</v>
      </c>
      <c r="AQ79">
        <v>0</v>
      </c>
      <c r="AR79">
        <v>1.6823999999999999</v>
      </c>
      <c r="AS79">
        <v>2.3918999999999992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719.87304480364003</v>
      </c>
      <c r="DN79">
        <v>26.805996308401269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82.076005541608907</v>
      </c>
      <c r="L80">
        <v>22.000232568956697</v>
      </c>
      <c r="M80">
        <v>0</v>
      </c>
      <c r="N80">
        <v>30.000658645824185</v>
      </c>
      <c r="O80">
        <v>50.376913580894069</v>
      </c>
      <c r="P80">
        <v>66.908804548248312</v>
      </c>
      <c r="Q80">
        <v>0</v>
      </c>
      <c r="R80">
        <v>11.169923529249827</v>
      </c>
      <c r="S80">
        <v>0</v>
      </c>
      <c r="T80">
        <v>0</v>
      </c>
      <c r="U80">
        <v>330.95836825679891</v>
      </c>
      <c r="V80">
        <v>5.2715028018339281</v>
      </c>
      <c r="W80">
        <v>10.798850097656249</v>
      </c>
      <c r="X80">
        <v>24.977759341481665</v>
      </c>
      <c r="Y80">
        <v>0</v>
      </c>
      <c r="Z80">
        <v>3.3125664000000006</v>
      </c>
      <c r="AA80">
        <v>7.123176234792191</v>
      </c>
      <c r="AB80">
        <v>10.036104000000002</v>
      </c>
      <c r="AC80">
        <v>4.9205309999999987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0.97601817475591734</v>
      </c>
      <c r="AQ80">
        <v>0</v>
      </c>
      <c r="AR80">
        <v>1.6823999999999999</v>
      </c>
      <c r="AS80">
        <v>2.3918999999999992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713.8531341365275</v>
      </c>
      <c r="DN80">
        <v>26.581833785573316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82.076559174969802</v>
      </c>
      <c r="L81">
        <v>22.000232568956697</v>
      </c>
      <c r="M81">
        <v>0</v>
      </c>
      <c r="N81">
        <v>30.000658645824185</v>
      </c>
      <c r="O81">
        <v>50.376913580894069</v>
      </c>
      <c r="P81">
        <v>66.908804548248312</v>
      </c>
      <c r="Q81">
        <v>0</v>
      </c>
      <c r="R81">
        <v>10.768211251352325</v>
      </c>
      <c r="S81">
        <v>0</v>
      </c>
      <c r="T81">
        <v>0</v>
      </c>
      <c r="U81">
        <v>330.95836825679891</v>
      </c>
      <c r="V81">
        <v>5.2715028018339281</v>
      </c>
      <c r="W81">
        <v>10.798850097656249</v>
      </c>
      <c r="X81">
        <v>24.977759341481665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4.9205309999999987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0.97601817475591734</v>
      </c>
      <c r="AQ81">
        <v>0</v>
      </c>
      <c r="AR81">
        <v>12.618000000000002</v>
      </c>
      <c r="AS81">
        <v>6.2872799999999991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724.44461452355085</v>
      </c>
      <c r="DN81">
        <v>26.976214624802868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82.077690995787052</v>
      </c>
      <c r="L82">
        <v>22.000232568956697</v>
      </c>
      <c r="M82">
        <v>0</v>
      </c>
      <c r="N82">
        <v>30.000658645824185</v>
      </c>
      <c r="O82">
        <v>50.376913580894069</v>
      </c>
      <c r="P82">
        <v>66.908804548248312</v>
      </c>
      <c r="Q82">
        <v>0</v>
      </c>
      <c r="R82">
        <v>10.768211251352325</v>
      </c>
      <c r="S82">
        <v>0</v>
      </c>
      <c r="T82">
        <v>0</v>
      </c>
      <c r="U82">
        <v>330.95836825679891</v>
      </c>
      <c r="V82">
        <v>5.2715028018339281</v>
      </c>
      <c r="W82">
        <v>10.798850097656249</v>
      </c>
      <c r="X82">
        <v>24.977759341481665</v>
      </c>
      <c r="Y82">
        <v>0</v>
      </c>
      <c r="Z82">
        <v>3.3125664000000006</v>
      </c>
      <c r="AA82">
        <v>3.5515554748118809</v>
      </c>
      <c r="AB82">
        <v>6.6907360000000011</v>
      </c>
      <c r="AC82">
        <v>0</v>
      </c>
      <c r="AD82">
        <v>6.944849999999998</v>
      </c>
      <c r="AE82">
        <v>8.3717191999999994</v>
      </c>
      <c r="AF82">
        <v>0</v>
      </c>
      <c r="AG82">
        <v>0</v>
      </c>
      <c r="AH82">
        <v>28.62426</v>
      </c>
      <c r="AI82">
        <v>0</v>
      </c>
      <c r="AJ82">
        <v>0</v>
      </c>
      <c r="AK82">
        <v>13.729979999999996</v>
      </c>
      <c r="AL82">
        <v>0.59020000000000017</v>
      </c>
      <c r="AM82">
        <v>2.6762944000000006</v>
      </c>
      <c r="AN82">
        <v>0</v>
      </c>
      <c r="AO82">
        <v>0</v>
      </c>
      <c r="AP82">
        <v>0.97601817475591734</v>
      </c>
      <c r="AQ82">
        <v>0</v>
      </c>
      <c r="AR82">
        <v>12.618000000000002</v>
      </c>
      <c r="AS82">
        <v>6.2872799999999991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702.35871686285714</v>
      </c>
      <c r="DN82">
        <v>26.153734875544021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39.997620329477748</v>
      </c>
      <c r="L83">
        <v>18.764044926619185</v>
      </c>
      <c r="M83">
        <v>0</v>
      </c>
      <c r="N83">
        <v>30.000658645824185</v>
      </c>
      <c r="O83">
        <v>50.376913580894069</v>
      </c>
      <c r="P83">
        <v>66.908804548248312</v>
      </c>
      <c r="Q83">
        <v>0</v>
      </c>
      <c r="R83">
        <v>10.768211251352325</v>
      </c>
      <c r="S83">
        <v>0</v>
      </c>
      <c r="T83">
        <v>0</v>
      </c>
      <c r="U83">
        <v>330.95836825679891</v>
      </c>
      <c r="V83">
        <v>5.2704659882163902</v>
      </c>
      <c r="W83">
        <v>10.789898338220919</v>
      </c>
      <c r="X83">
        <v>24.977759341481665</v>
      </c>
      <c r="Y83">
        <v>0</v>
      </c>
      <c r="Z83">
        <v>1.6562832000000001</v>
      </c>
      <c r="AA83">
        <v>3.5515554748118809</v>
      </c>
      <c r="AB83">
        <v>3.345368000000001</v>
      </c>
      <c r="AC83">
        <v>0</v>
      </c>
      <c r="AD83">
        <v>2.3149500000000001</v>
      </c>
      <c r="AE83">
        <v>4.1715200000000001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0.59020000000000017</v>
      </c>
      <c r="AM83">
        <v>2.6762944000000006</v>
      </c>
      <c r="AN83">
        <v>0</v>
      </c>
      <c r="AO83">
        <v>0</v>
      </c>
      <c r="AP83">
        <v>0.97601817475591734</v>
      </c>
      <c r="AQ83">
        <v>0</v>
      </c>
      <c r="AR83">
        <v>2.8040000000000003</v>
      </c>
      <c r="AS83">
        <v>6.2872799999999991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626.8185346469628</v>
      </c>
      <c r="DN83">
        <v>23.340859809738642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39.997908998148908</v>
      </c>
      <c r="L84">
        <v>12.001037254732475</v>
      </c>
      <c r="M84">
        <v>0</v>
      </c>
      <c r="N84">
        <v>30.000658645824185</v>
      </c>
      <c r="O84">
        <v>50.376913580894069</v>
      </c>
      <c r="P84">
        <v>66.908804548248312</v>
      </c>
      <c r="Q84">
        <v>0</v>
      </c>
      <c r="R84">
        <v>10.768211251352325</v>
      </c>
      <c r="S84">
        <v>0</v>
      </c>
      <c r="T84">
        <v>0</v>
      </c>
      <c r="U84">
        <v>330.95836825679891</v>
      </c>
      <c r="V84">
        <v>5.2704659882163902</v>
      </c>
      <c r="W84">
        <v>10.789898338220919</v>
      </c>
      <c r="X84">
        <v>24.977759341481665</v>
      </c>
      <c r="Y84">
        <v>0</v>
      </c>
      <c r="Z84">
        <v>1.6562832000000001</v>
      </c>
      <c r="AA84">
        <v>1.7858103799901548</v>
      </c>
      <c r="AB84">
        <v>0</v>
      </c>
      <c r="AC84">
        <v>0</v>
      </c>
      <c r="AD84">
        <v>0</v>
      </c>
      <c r="AE84">
        <v>4.1715200000000001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0.59020000000000017</v>
      </c>
      <c r="AM84">
        <v>2.6762944000000006</v>
      </c>
      <c r="AN84">
        <v>0</v>
      </c>
      <c r="AO84">
        <v>0</v>
      </c>
      <c r="AP84">
        <v>0.97601817475591734</v>
      </c>
      <c r="AQ84">
        <v>0</v>
      </c>
      <c r="AR84">
        <v>1.6823999999999999</v>
      </c>
      <c r="AS84">
        <v>6.2872799999999991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607.41974275144526</v>
      </c>
      <c r="DN84">
        <v>22.618469607218991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39.997336152907685</v>
      </c>
      <c r="L85">
        <v>12.001037254732475</v>
      </c>
      <c r="M85">
        <v>0</v>
      </c>
      <c r="N85">
        <v>30.000658645824185</v>
      </c>
      <c r="O85">
        <v>50.376913580894069</v>
      </c>
      <c r="P85">
        <v>66.908804548248312</v>
      </c>
      <c r="Q85">
        <v>0</v>
      </c>
      <c r="R85">
        <v>10.768211251352325</v>
      </c>
      <c r="S85">
        <v>0</v>
      </c>
      <c r="T85">
        <v>0</v>
      </c>
      <c r="U85">
        <v>330.95836825679891</v>
      </c>
      <c r="V85">
        <v>5.0110926620246392</v>
      </c>
      <c r="W85">
        <v>10.789898338220919</v>
      </c>
      <c r="X85">
        <v>24.977759341481665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4.1715200000000001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0.59020000000000017</v>
      </c>
      <c r="AM85">
        <v>2.6762944000000006</v>
      </c>
      <c r="AN85">
        <v>0</v>
      </c>
      <c r="AO85">
        <v>0</v>
      </c>
      <c r="AP85">
        <v>0.97601817475591734</v>
      </c>
      <c r="AQ85">
        <v>0</v>
      </c>
      <c r="AR85">
        <v>1.6823999999999999</v>
      </c>
      <c r="AS85">
        <v>1.3667999999999998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596.06554204595034</v>
      </c>
      <c r="DN85">
        <v>22.195633761290914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39.996941023979261</v>
      </c>
      <c r="L86">
        <v>12.001037254732475</v>
      </c>
      <c r="M86">
        <v>0</v>
      </c>
      <c r="N86">
        <v>30.000658645824185</v>
      </c>
      <c r="O86">
        <v>50.376913580894069</v>
      </c>
      <c r="P86">
        <v>66.908804548248312</v>
      </c>
      <c r="Q86">
        <v>0</v>
      </c>
      <c r="R86">
        <v>4.9991356957649087</v>
      </c>
      <c r="S86">
        <v>0</v>
      </c>
      <c r="T86">
        <v>0</v>
      </c>
      <c r="U86">
        <v>330.95836825679891</v>
      </c>
      <c r="V86">
        <v>0</v>
      </c>
      <c r="W86">
        <v>10.789898338220919</v>
      </c>
      <c r="X86">
        <v>24.977759341481665</v>
      </c>
      <c r="Y86">
        <v>0</v>
      </c>
      <c r="Z86">
        <v>1.6562832000000001</v>
      </c>
      <c r="AA86">
        <v>0</v>
      </c>
      <c r="AB86">
        <v>0</v>
      </c>
      <c r="AC86">
        <v>0</v>
      </c>
      <c r="AD86">
        <v>0</v>
      </c>
      <c r="AE86">
        <v>4.1715200000000001</v>
      </c>
      <c r="AF86">
        <v>0</v>
      </c>
      <c r="AG86">
        <v>0</v>
      </c>
      <c r="AH86">
        <v>4.8108000000000004</v>
      </c>
      <c r="AI86">
        <v>0</v>
      </c>
      <c r="AJ86">
        <v>0</v>
      </c>
      <c r="AK86">
        <v>13.729979999999996</v>
      </c>
      <c r="AL86">
        <v>0.59020000000000017</v>
      </c>
      <c r="AM86">
        <v>1.2494340000000004</v>
      </c>
      <c r="AN86">
        <v>0</v>
      </c>
      <c r="AO86">
        <v>0</v>
      </c>
      <c r="AP86">
        <v>0.97601817475591734</v>
      </c>
      <c r="AQ86">
        <v>0</v>
      </c>
      <c r="AR86">
        <v>1.6823999999999999</v>
      </c>
      <c r="AS86">
        <v>1.3667999999999998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579.65827256766875</v>
      </c>
      <c r="DN86">
        <v>21.584679493031924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39.997639517345405</v>
      </c>
      <c r="L87">
        <v>12.001037254732475</v>
      </c>
      <c r="M87">
        <v>0</v>
      </c>
      <c r="N87">
        <v>30.000658645824185</v>
      </c>
      <c r="O87">
        <v>50.376913580894069</v>
      </c>
      <c r="P87">
        <v>66.908804548248312</v>
      </c>
      <c r="Q87">
        <v>0</v>
      </c>
      <c r="R87">
        <v>4.9991356957649087</v>
      </c>
      <c r="S87">
        <v>0</v>
      </c>
      <c r="T87">
        <v>0</v>
      </c>
      <c r="U87">
        <v>330.95836825679891</v>
      </c>
      <c r="V87">
        <v>0</v>
      </c>
      <c r="W87">
        <v>10.789898338220919</v>
      </c>
      <c r="X87">
        <v>24.977759341481665</v>
      </c>
      <c r="Y87">
        <v>0</v>
      </c>
      <c r="Z87">
        <v>1.6562832000000001</v>
      </c>
      <c r="AA87">
        <v>0</v>
      </c>
      <c r="AB87">
        <v>0</v>
      </c>
      <c r="AC87">
        <v>0</v>
      </c>
      <c r="AD87">
        <v>0</v>
      </c>
      <c r="AE87">
        <v>4.1715200000000001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0.59020000000000017</v>
      </c>
      <c r="AM87">
        <v>1.0158000000000003</v>
      </c>
      <c r="AN87">
        <v>0</v>
      </c>
      <c r="AO87">
        <v>0</v>
      </c>
      <c r="AP87">
        <v>0.97601817475591734</v>
      </c>
      <c r="AQ87">
        <v>0</v>
      </c>
      <c r="AR87">
        <v>1.6823999999999999</v>
      </c>
      <c r="AS87">
        <v>1.3667999999999998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579.43369951100453</v>
      </c>
      <c r="DN87">
        <v>21.576317043062303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39.997224638027433</v>
      </c>
      <c r="L88">
        <v>12.001037254732475</v>
      </c>
      <c r="M88">
        <v>0</v>
      </c>
      <c r="N88">
        <v>30.000658645824185</v>
      </c>
      <c r="O88">
        <v>50.376913580894069</v>
      </c>
      <c r="P88">
        <v>66.908804548248312</v>
      </c>
      <c r="Q88">
        <v>0</v>
      </c>
      <c r="R88">
        <v>4.9991356957649087</v>
      </c>
      <c r="S88">
        <v>0</v>
      </c>
      <c r="T88">
        <v>0</v>
      </c>
      <c r="U88">
        <v>330.95836825679891</v>
      </c>
      <c r="V88">
        <v>0</v>
      </c>
      <c r="W88">
        <v>10.789898338220919</v>
      </c>
      <c r="X88">
        <v>24.977759341481665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4.1715200000000001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2.8040000000000003</v>
      </c>
      <c r="AS88">
        <v>1.3667999999999998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577.93847882004695</v>
      </c>
      <c r="DN88">
        <v>21.520639654701935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39.997159207630226</v>
      </c>
      <c r="L89">
        <v>12.001037254732475</v>
      </c>
      <c r="M89">
        <v>0</v>
      </c>
      <c r="N89">
        <v>30.000658645824185</v>
      </c>
      <c r="O89">
        <v>50.376913580894069</v>
      </c>
      <c r="P89">
        <v>66.908804548248312</v>
      </c>
      <c r="Q89">
        <v>0</v>
      </c>
      <c r="R89">
        <v>4.9991356957649087</v>
      </c>
      <c r="S89">
        <v>0</v>
      </c>
      <c r="T89">
        <v>0</v>
      </c>
      <c r="U89">
        <v>330.95836825679891</v>
      </c>
      <c r="V89">
        <v>0</v>
      </c>
      <c r="W89">
        <v>10.789898338220919</v>
      </c>
      <c r="X89">
        <v>24.977759341481665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4.1715200000000001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0.59020000000000017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12.618000000000002</v>
      </c>
      <c r="AS89">
        <v>1.3667999999999998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587.40009313860094</v>
      </c>
      <c r="DN89">
        <v>21.872959905750673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39.997159207630226</v>
      </c>
      <c r="L90">
        <v>12.001037254732475</v>
      </c>
      <c r="M90">
        <v>0</v>
      </c>
      <c r="N90">
        <v>30.000658645824185</v>
      </c>
      <c r="O90">
        <v>50.376913580894069</v>
      </c>
      <c r="P90">
        <v>66.908804548248312</v>
      </c>
      <c r="Q90">
        <v>0</v>
      </c>
      <c r="R90">
        <v>4.9991356957649087</v>
      </c>
      <c r="S90">
        <v>0</v>
      </c>
      <c r="T90">
        <v>0</v>
      </c>
      <c r="U90">
        <v>330.95836825679891</v>
      </c>
      <c r="V90">
        <v>0</v>
      </c>
      <c r="W90">
        <v>10.789898338220919</v>
      </c>
      <c r="X90">
        <v>24.977759341481665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4.1715200000000001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0.59020000000000017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12.618000000000002</v>
      </c>
      <c r="AS90">
        <v>1.3667999999999998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587.40009313860094</v>
      </c>
      <c r="DN90">
        <v>21.872959905750673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39.998405530367648</v>
      </c>
      <c r="L91">
        <v>12.001037254732475</v>
      </c>
      <c r="M91">
        <v>0</v>
      </c>
      <c r="N91">
        <v>30.000658645824185</v>
      </c>
      <c r="O91">
        <v>50.376913580894069</v>
      </c>
      <c r="P91">
        <v>65.049387593836428</v>
      </c>
      <c r="Q91">
        <v>0</v>
      </c>
      <c r="R91">
        <v>4.9991356957649087</v>
      </c>
      <c r="S91">
        <v>0</v>
      </c>
      <c r="T91">
        <v>0</v>
      </c>
      <c r="U91">
        <v>330.95836825679891</v>
      </c>
      <c r="V91">
        <v>0</v>
      </c>
      <c r="W91">
        <v>11.488781716417911</v>
      </c>
      <c r="X91">
        <v>24.977555202721859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4.1715200000000001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13.729979999999996</v>
      </c>
      <c r="AL91">
        <v>0.59020000000000017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1.6823999999999999</v>
      </c>
      <c r="AS91">
        <v>1.3667999999999998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571.10112321271049</v>
      </c>
      <c r="DN91">
        <v>21.266038439403836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39.998333411532862</v>
      </c>
      <c r="L92">
        <v>12.001037254732475</v>
      </c>
      <c r="M92">
        <v>0</v>
      </c>
      <c r="N92">
        <v>30.000658645824185</v>
      </c>
      <c r="O92">
        <v>50.376913580894069</v>
      </c>
      <c r="P92">
        <v>63.189879596485518</v>
      </c>
      <c r="Q92">
        <v>0</v>
      </c>
      <c r="R92">
        <v>4.9991356957649087</v>
      </c>
      <c r="S92">
        <v>0</v>
      </c>
      <c r="T92">
        <v>0</v>
      </c>
      <c r="U92">
        <v>330.95836825679891</v>
      </c>
      <c r="V92">
        <v>0</v>
      </c>
      <c r="W92">
        <v>11.488781716417911</v>
      </c>
      <c r="X92">
        <v>24.977555202721859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4.1715200000000001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0.59020000000000017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1.6823999999999999</v>
      </c>
      <c r="AS92">
        <v>1.3667999999999998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569.30830202269578</v>
      </c>
      <c r="DN92">
        <v>21.199279513232767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39.997976378685017</v>
      </c>
      <c r="L93">
        <v>12.001037254732475</v>
      </c>
      <c r="M93">
        <v>0</v>
      </c>
      <c r="N93">
        <v>30.000658645824185</v>
      </c>
      <c r="O93">
        <v>50.376913580894069</v>
      </c>
      <c r="P93">
        <v>62.445139517655782</v>
      </c>
      <c r="Q93">
        <v>0</v>
      </c>
      <c r="R93">
        <v>4.9991356957649087</v>
      </c>
      <c r="S93">
        <v>0</v>
      </c>
      <c r="T93">
        <v>0</v>
      </c>
      <c r="U93">
        <v>330.95836825679891</v>
      </c>
      <c r="V93">
        <v>0</v>
      </c>
      <c r="W93">
        <v>11.488781716417911</v>
      </c>
      <c r="X93">
        <v>24.977555202721859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4.1715200000000001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0.59020000000000017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1.6823999999999999</v>
      </c>
      <c r="AS93">
        <v>1.3667999999999998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568.5899538973274</v>
      </c>
      <c r="DN93">
        <v>21.172530526923545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39.997219990658571</v>
      </c>
      <c r="L94">
        <v>12.001037254732475</v>
      </c>
      <c r="M94">
        <v>0</v>
      </c>
      <c r="N94">
        <v>30.000658645824185</v>
      </c>
      <c r="O94">
        <v>50.376913580894069</v>
      </c>
      <c r="P94">
        <v>60.403279002468302</v>
      </c>
      <c r="Q94">
        <v>0</v>
      </c>
      <c r="R94">
        <v>4.9991356957649087</v>
      </c>
      <c r="S94">
        <v>0</v>
      </c>
      <c r="T94">
        <v>0</v>
      </c>
      <c r="U94">
        <v>330.95836825679891</v>
      </c>
      <c r="V94">
        <v>0</v>
      </c>
      <c r="W94">
        <v>11.488781716417911</v>
      </c>
      <c r="X94">
        <v>24.977555202721859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4.1715200000000001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0.59020000000000017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1.6823999999999999</v>
      </c>
      <c r="AS94">
        <v>1.3667999999999998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566.62066718874723</v>
      </c>
      <c r="DN94">
        <v>21.09920033228984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39.998666537455179</v>
      </c>
      <c r="L95">
        <v>12.001037254732475</v>
      </c>
      <c r="M95">
        <v>0</v>
      </c>
      <c r="N95">
        <v>30.000658645824185</v>
      </c>
      <c r="O95">
        <v>50.376913580894069</v>
      </c>
      <c r="P95">
        <v>60.403279002468302</v>
      </c>
      <c r="Q95">
        <v>0</v>
      </c>
      <c r="R95">
        <v>4.9991356957649087</v>
      </c>
      <c r="S95">
        <v>0</v>
      </c>
      <c r="T95">
        <v>0</v>
      </c>
      <c r="U95">
        <v>330.95836825679891</v>
      </c>
      <c r="V95">
        <v>0</v>
      </c>
      <c r="W95">
        <v>11.488781716417911</v>
      </c>
      <c r="X95">
        <v>24.977555202721859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4.1715200000000001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0.59020000000000017</v>
      </c>
      <c r="AM95">
        <v>0</v>
      </c>
      <c r="AN95">
        <v>0</v>
      </c>
      <c r="AO95">
        <v>0</v>
      </c>
      <c r="AP95">
        <v>0.81334847896326457</v>
      </c>
      <c r="AQ95">
        <v>0</v>
      </c>
      <c r="AR95">
        <v>1.6823999999999999</v>
      </c>
      <c r="AS95">
        <v>1.3667999999999998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566.46524147463731</v>
      </c>
      <c r="DN95">
        <v>21.093402897403568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39.997088917147622</v>
      </c>
      <c r="L96">
        <v>12.001037254732475</v>
      </c>
      <c r="M96">
        <v>0</v>
      </c>
      <c r="N96">
        <v>30.000658645824185</v>
      </c>
      <c r="O96">
        <v>50.376913580894069</v>
      </c>
      <c r="P96">
        <v>60.403279002468302</v>
      </c>
      <c r="Q96">
        <v>0</v>
      </c>
      <c r="R96">
        <v>4.9991356957649087</v>
      </c>
      <c r="S96">
        <v>0</v>
      </c>
      <c r="T96">
        <v>0</v>
      </c>
      <c r="U96">
        <v>330.95836825679891</v>
      </c>
      <c r="V96">
        <v>0</v>
      </c>
      <c r="W96">
        <v>11.488781716417911</v>
      </c>
      <c r="X96">
        <v>12.000839445114593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4.1715200000000001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0.59020000000000017</v>
      </c>
      <c r="AM96">
        <v>0</v>
      </c>
      <c r="AN96">
        <v>0</v>
      </c>
      <c r="AO96">
        <v>0</v>
      </c>
      <c r="AP96">
        <v>0.81334847896326457</v>
      </c>
      <c r="AQ96">
        <v>0</v>
      </c>
      <c r="AR96">
        <v>1.6823999999999999</v>
      </c>
      <c r="AS96">
        <v>1.3667999999999998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553.95286893517505</v>
      </c>
      <c r="DN96">
        <v>20.627482058951099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39.998634649732097</v>
      </c>
      <c r="L97">
        <v>12.001037254732475</v>
      </c>
      <c r="M97">
        <v>0</v>
      </c>
      <c r="N97">
        <v>30.000658645824185</v>
      </c>
      <c r="O97">
        <v>50.376913580894069</v>
      </c>
      <c r="P97">
        <v>60.403279002468302</v>
      </c>
      <c r="Q97">
        <v>0</v>
      </c>
      <c r="R97">
        <v>4.9991356957649087</v>
      </c>
      <c r="S97">
        <v>0</v>
      </c>
      <c r="T97">
        <v>0</v>
      </c>
      <c r="U97">
        <v>330.95836825679891</v>
      </c>
      <c r="V97">
        <v>0</v>
      </c>
      <c r="W97">
        <v>11.488781716417911</v>
      </c>
      <c r="X97">
        <v>12.000839445114593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4.1715200000000001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0.59020000000000017</v>
      </c>
      <c r="AM97">
        <v>0</v>
      </c>
      <c r="AN97">
        <v>0</v>
      </c>
      <c r="AO97">
        <v>0</v>
      </c>
      <c r="AP97">
        <v>0.81334847896326457</v>
      </c>
      <c r="AQ97">
        <v>0</v>
      </c>
      <c r="AR97">
        <v>2.2432000000000003</v>
      </c>
      <c r="AS97">
        <v>1.3667999999999998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554.49502650675686</v>
      </c>
      <c r="DN97">
        <v>20.647670219953778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39.997018633540378</v>
      </c>
      <c r="L98">
        <v>12.001037254732475</v>
      </c>
      <c r="M98">
        <v>0</v>
      </c>
      <c r="N98">
        <v>30.000658645824185</v>
      </c>
      <c r="O98">
        <v>50.376913580894069</v>
      </c>
      <c r="P98">
        <v>60.403279002468302</v>
      </c>
      <c r="Q98">
        <v>0</v>
      </c>
      <c r="R98">
        <v>4.9991356957649087</v>
      </c>
      <c r="S98">
        <v>0</v>
      </c>
      <c r="T98">
        <v>0</v>
      </c>
      <c r="U98">
        <v>330.95836825679891</v>
      </c>
      <c r="V98">
        <v>0</v>
      </c>
      <c r="W98">
        <v>11.488781716417911</v>
      </c>
      <c r="X98">
        <v>12.000839445114593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4.1715200000000001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0.59020000000000017</v>
      </c>
      <c r="AM98">
        <v>0</v>
      </c>
      <c r="AN98">
        <v>0</v>
      </c>
      <c r="AO98">
        <v>0</v>
      </c>
      <c r="AP98">
        <v>0.81334847896326457</v>
      </c>
      <c r="AQ98">
        <v>0</v>
      </c>
      <c r="AR98">
        <v>2.2432000000000003</v>
      </c>
      <c r="AS98">
        <v>1.3667999999999998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554.49346850554639</v>
      </c>
      <c r="DN98">
        <v>20.6476122049725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1.3041840690525952</v>
      </c>
      <c r="L99">
        <f t="shared" si="2"/>
        <v>0.36562015021303329</v>
      </c>
      <c r="M99">
        <f t="shared" si="2"/>
        <v>0</v>
      </c>
      <c r="N99">
        <f t="shared" si="2"/>
        <v>0.71246572310440226</v>
      </c>
      <c r="O99">
        <f t="shared" si="2"/>
        <v>0.90172065347026464</v>
      </c>
      <c r="P99">
        <f t="shared" si="2"/>
        <v>1.5735013793007877</v>
      </c>
      <c r="Q99">
        <f t="shared" si="2"/>
        <v>0</v>
      </c>
      <c r="R99">
        <f t="shared" si="2"/>
        <v>0.19649618343936037</v>
      </c>
      <c r="S99">
        <f t="shared" si="2"/>
        <v>0</v>
      </c>
      <c r="T99">
        <f t="shared" si="2"/>
        <v>0</v>
      </c>
      <c r="U99">
        <f t="shared" si="2"/>
        <v>7.9430008381631563</v>
      </c>
      <c r="V99">
        <f t="shared" si="2"/>
        <v>8.075335467501206E-2</v>
      </c>
      <c r="W99">
        <f t="shared" si="2"/>
        <v>0.27164378451505333</v>
      </c>
      <c r="X99">
        <f t="shared" si="2"/>
        <v>0.5237291305046301</v>
      </c>
      <c r="Y99">
        <f t="shared" si="2"/>
        <v>0</v>
      </c>
      <c r="Z99">
        <f t="shared" si="2"/>
        <v>1.4771878E-2</v>
      </c>
      <c r="AA99">
        <f t="shared" si="2"/>
        <v>3.4118810247544498E-2</v>
      </c>
      <c r="AB99">
        <f t="shared" si="2"/>
        <v>4.6835152000000019E-2</v>
      </c>
      <c r="AC99">
        <f t="shared" si="2"/>
        <v>1.1067556499999994E-2</v>
      </c>
      <c r="AD99">
        <f t="shared" si="2"/>
        <v>3.3637900999999998E-2</v>
      </c>
      <c r="AE99">
        <f t="shared" si="2"/>
        <v>0.12028610509999992</v>
      </c>
      <c r="AF99">
        <f t="shared" si="2"/>
        <v>0</v>
      </c>
      <c r="AG99">
        <f t="shared" si="2"/>
        <v>0</v>
      </c>
      <c r="AH99">
        <f t="shared" si="2"/>
        <v>0.19724279999999994</v>
      </c>
      <c r="AI99">
        <f t="shared" si="2"/>
        <v>1.7579760800000004E-2</v>
      </c>
      <c r="AJ99">
        <f t="shared" si="2"/>
        <v>0</v>
      </c>
      <c r="AK99">
        <f t="shared" si="2"/>
        <v>0.32951951999999995</v>
      </c>
      <c r="AL99">
        <f t="shared" si="2"/>
        <v>8.5484567999999928E-2</v>
      </c>
      <c r="AM99">
        <f t="shared" si="2"/>
        <v>1.5236153500000007E-2</v>
      </c>
      <c r="AN99">
        <f t="shared" si="2"/>
        <v>0</v>
      </c>
      <c r="AO99">
        <f t="shared" si="2"/>
        <v>0</v>
      </c>
      <c r="AP99">
        <f t="shared" si="2"/>
        <v>2.7302807081230472E-2</v>
      </c>
      <c r="AQ99">
        <f t="shared" si="2"/>
        <v>0</v>
      </c>
      <c r="AR99">
        <f t="shared" si="2"/>
        <v>7.7951199999999943E-2</v>
      </c>
      <c r="AS99">
        <f t="shared" si="2"/>
        <v>6.5119477499999939E-2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14.460639439143604</v>
      </c>
      <c r="DN99">
        <f t="shared" si="3"/>
        <v>0.48862951702348262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0.99580546423308003</v>
      </c>
      <c r="L3">
        <v>106.00366076876143</v>
      </c>
      <c r="M3">
        <v>28.23269447576099</v>
      </c>
      <c r="N3">
        <v>36.245609027838761</v>
      </c>
      <c r="O3">
        <v>0</v>
      </c>
      <c r="P3">
        <v>41.987723552591682</v>
      </c>
      <c r="Q3">
        <v>0</v>
      </c>
      <c r="R3">
        <v>2.001481481481481</v>
      </c>
      <c r="S3">
        <v>0</v>
      </c>
      <c r="T3">
        <v>0</v>
      </c>
      <c r="U3">
        <v>25.702483281319658</v>
      </c>
      <c r="V3">
        <v>2.0759211746522412</v>
      </c>
      <c r="W3">
        <v>2.0012047574626863</v>
      </c>
      <c r="X3">
        <v>4.9994854041013266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2.7224999999999993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0.57389999999999997</v>
      </c>
      <c r="AO3">
        <v>0</v>
      </c>
      <c r="AP3">
        <v>0.98256642407808004</v>
      </c>
      <c r="AQ3">
        <v>0</v>
      </c>
      <c r="AR3">
        <v>2.0322</v>
      </c>
      <c r="AS3">
        <v>1.6507999999999998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269.80102720459354</v>
      </c>
      <c r="DN3">
        <v>10.046587007687915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0.99580546423308003</v>
      </c>
      <c r="L4">
        <v>106.00366076876143</v>
      </c>
      <c r="M4">
        <v>28.23269447576099</v>
      </c>
      <c r="N4">
        <v>36.245609027838761</v>
      </c>
      <c r="O4">
        <v>0</v>
      </c>
      <c r="P4">
        <v>41.987723552591682</v>
      </c>
      <c r="Q4">
        <v>0</v>
      </c>
      <c r="R4">
        <v>2.001481481481481</v>
      </c>
      <c r="S4">
        <v>0</v>
      </c>
      <c r="T4">
        <v>0</v>
      </c>
      <c r="U4">
        <v>25.702483281319658</v>
      </c>
      <c r="V4">
        <v>2.00207468879668</v>
      </c>
      <c r="W4">
        <v>2.0012047574626863</v>
      </c>
      <c r="X4">
        <v>4.9994854041013266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2.7224999999999993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0.57389999999999997</v>
      </c>
      <c r="AO4">
        <v>0</v>
      </c>
      <c r="AP4">
        <v>0.98256642407808004</v>
      </c>
      <c r="AQ4">
        <v>0</v>
      </c>
      <c r="AR4">
        <v>15.241500000000004</v>
      </c>
      <c r="AS4">
        <v>1.6507999999999998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282.46491799244592</v>
      </c>
      <c r="DN4">
        <v>10.518149733979932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0.99580546423308003</v>
      </c>
      <c r="L5">
        <v>106.00366076876143</v>
      </c>
      <c r="M5">
        <v>28.23269447576099</v>
      </c>
      <c r="N5">
        <v>36.245609027838761</v>
      </c>
      <c r="O5">
        <v>0</v>
      </c>
      <c r="P5">
        <v>41.987723552591682</v>
      </c>
      <c r="Q5">
        <v>0</v>
      </c>
      <c r="R5">
        <v>2.001481481481481</v>
      </c>
      <c r="S5">
        <v>0</v>
      </c>
      <c r="T5">
        <v>0</v>
      </c>
      <c r="U5">
        <v>25.702483281319658</v>
      </c>
      <c r="V5">
        <v>2.00207468879668</v>
      </c>
      <c r="W5">
        <v>2.0009001518218623</v>
      </c>
      <c r="X5">
        <v>4.9994854041013266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2.7224999999999993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0.57389999999999997</v>
      </c>
      <c r="AO5">
        <v>0</v>
      </c>
      <c r="AP5">
        <v>0.98256642407808004</v>
      </c>
      <c r="AQ5">
        <v>0</v>
      </c>
      <c r="AR5">
        <v>15.241500000000004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288.19415507220799</v>
      </c>
      <c r="DN5">
        <v>10.731488048577109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0.99580546423308003</v>
      </c>
      <c r="L6">
        <v>106.00366076876143</v>
      </c>
      <c r="M6">
        <v>28.23269447576099</v>
      </c>
      <c r="N6">
        <v>36.245609027838761</v>
      </c>
      <c r="O6">
        <v>0</v>
      </c>
      <c r="P6">
        <v>41.987723552591682</v>
      </c>
      <c r="Q6">
        <v>0</v>
      </c>
      <c r="R6">
        <v>2.001481481481481</v>
      </c>
      <c r="S6">
        <v>0</v>
      </c>
      <c r="T6">
        <v>0</v>
      </c>
      <c r="U6">
        <v>25.702483281319658</v>
      </c>
      <c r="V6">
        <v>2.00207468879668</v>
      </c>
      <c r="W6">
        <v>2.0009001518218623</v>
      </c>
      <c r="X6">
        <v>4.9994854041013266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2.7224999999999993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0.57389999999999997</v>
      </c>
      <c r="AO6">
        <v>0</v>
      </c>
      <c r="AP6">
        <v>0.98256642407808004</v>
      </c>
      <c r="AQ6">
        <v>0</v>
      </c>
      <c r="AR6">
        <v>2.7096000000000005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276.11215022084929</v>
      </c>
      <c r="DN6">
        <v>10.281592899935802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0.99580546423308003</v>
      </c>
      <c r="L7">
        <v>106.00366076876143</v>
      </c>
      <c r="M7">
        <v>23.038086476540936</v>
      </c>
      <c r="N7">
        <v>34.700094066164233</v>
      </c>
      <c r="O7">
        <v>0</v>
      </c>
      <c r="P7">
        <v>40.185084527494901</v>
      </c>
      <c r="Q7">
        <v>0</v>
      </c>
      <c r="R7">
        <v>2.001481481481481</v>
      </c>
      <c r="S7">
        <v>0</v>
      </c>
      <c r="T7">
        <v>0</v>
      </c>
      <c r="U7">
        <v>25.702483281319658</v>
      </c>
      <c r="V7">
        <v>2.00207468879668</v>
      </c>
      <c r="W7">
        <v>2.0009001518218623</v>
      </c>
      <c r="X7">
        <v>4.9994854041013266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2.7224999999999993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0.57389999999999997</v>
      </c>
      <c r="AO7">
        <v>0</v>
      </c>
      <c r="AP7">
        <v>0.98256642407808004</v>
      </c>
      <c r="AQ7">
        <v>0</v>
      </c>
      <c r="AR7">
        <v>2.7096000000000005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276.11344206230655</v>
      </c>
      <c r="DN7">
        <v>1.7375390724870818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0.99580546423308003</v>
      </c>
      <c r="L8">
        <v>106.00366076876143</v>
      </c>
      <c r="M8">
        <v>23.038086476540936</v>
      </c>
      <c r="N8">
        <v>33.323124255792358</v>
      </c>
      <c r="O8">
        <v>0</v>
      </c>
      <c r="P8">
        <v>40.185084527494901</v>
      </c>
      <c r="Q8">
        <v>0</v>
      </c>
      <c r="R8">
        <v>2.001481481481481</v>
      </c>
      <c r="S8">
        <v>0</v>
      </c>
      <c r="T8">
        <v>0</v>
      </c>
      <c r="U8">
        <v>25.702483281319658</v>
      </c>
      <c r="V8">
        <v>2.00207468879668</v>
      </c>
      <c r="W8">
        <v>2.0009001518218623</v>
      </c>
      <c r="X8">
        <v>4.9994854041013266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2.7224999999999993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0.57389999999999997</v>
      </c>
      <c r="AO8">
        <v>0</v>
      </c>
      <c r="AP8">
        <v>0.98256642407808004</v>
      </c>
      <c r="AQ8">
        <v>0</v>
      </c>
      <c r="AR8">
        <v>2.7096000000000005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276.11599284953593</v>
      </c>
      <c r="DN8">
        <v>0.35801847488585326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0.99580546423308003</v>
      </c>
      <c r="L9">
        <v>106.00366076876143</v>
      </c>
      <c r="M9">
        <v>23.038086476540936</v>
      </c>
      <c r="N9">
        <v>33.323124255792358</v>
      </c>
      <c r="O9">
        <v>0</v>
      </c>
      <c r="P9">
        <v>40.185084527494901</v>
      </c>
      <c r="Q9">
        <v>0</v>
      </c>
      <c r="R9">
        <v>2.001481481481481</v>
      </c>
      <c r="S9">
        <v>0</v>
      </c>
      <c r="T9">
        <v>0</v>
      </c>
      <c r="U9">
        <v>25.702483281319658</v>
      </c>
      <c r="V9">
        <v>2.00207468879668</v>
      </c>
      <c r="W9">
        <v>2.0009001518218623</v>
      </c>
      <c r="X9">
        <v>4.9994854041013266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2.7224999999999993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0.57389999999999997</v>
      </c>
      <c r="AO9">
        <v>0</v>
      </c>
      <c r="AP9">
        <v>0.98256642407808004</v>
      </c>
      <c r="AQ9">
        <v>0</v>
      </c>
      <c r="AR9">
        <v>2.7096000000000005</v>
      </c>
      <c r="AS9">
        <v>3.0952500000000001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271.77905642149551</v>
      </c>
      <c r="DN9">
        <v>0.19652490292629521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0.99580546423308003</v>
      </c>
      <c r="L10">
        <v>106.00366076876143</v>
      </c>
      <c r="M10">
        <v>21.097219882055605</v>
      </c>
      <c r="N10">
        <v>33.323124255792358</v>
      </c>
      <c r="O10">
        <v>0</v>
      </c>
      <c r="P10">
        <v>40.185084527494901</v>
      </c>
      <c r="Q10">
        <v>0</v>
      </c>
      <c r="R10">
        <v>2.001481481481481</v>
      </c>
      <c r="S10">
        <v>0</v>
      </c>
      <c r="T10">
        <v>0</v>
      </c>
      <c r="U10">
        <v>25.702483281319658</v>
      </c>
      <c r="V10">
        <v>2.00207468879668</v>
      </c>
      <c r="W10">
        <v>2.0009001518218623</v>
      </c>
      <c r="X10">
        <v>4.9994854041013266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2.7224999999999993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0.57389999999999997</v>
      </c>
      <c r="AO10">
        <v>0</v>
      </c>
      <c r="AP10">
        <v>0.98256642407808004</v>
      </c>
      <c r="AQ10">
        <v>0</v>
      </c>
      <c r="AR10">
        <v>2.7096000000000005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271.58017335203817</v>
      </c>
      <c r="DN10">
        <v>-1.7518086221017712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0.99580546423308003</v>
      </c>
      <c r="L11">
        <v>106.00366076876143</v>
      </c>
      <c r="M11">
        <v>21.097219882055605</v>
      </c>
      <c r="N11">
        <v>33.323124255792358</v>
      </c>
      <c r="O11">
        <v>0</v>
      </c>
      <c r="P11">
        <v>40.185084527494901</v>
      </c>
      <c r="Q11">
        <v>0</v>
      </c>
      <c r="R11">
        <v>2.001481481481481</v>
      </c>
      <c r="S11">
        <v>0</v>
      </c>
      <c r="T11">
        <v>0</v>
      </c>
      <c r="U11">
        <v>25.702483281319658</v>
      </c>
      <c r="V11">
        <v>2.00207468879668</v>
      </c>
      <c r="W11">
        <v>2.0009001518218623</v>
      </c>
      <c r="X11">
        <v>4.9994854041013266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2.7224999999999993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0.57389999999999997</v>
      </c>
      <c r="AO11">
        <v>0</v>
      </c>
      <c r="AP11">
        <v>0.98256642407808004</v>
      </c>
      <c r="AQ11">
        <v>0</v>
      </c>
      <c r="AR11">
        <v>2.7096000000000005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271.58017335203817</v>
      </c>
      <c r="DN11">
        <v>-1.7518086221017712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0.99580546423308003</v>
      </c>
      <c r="L12">
        <v>106.00366076876143</v>
      </c>
      <c r="M12">
        <v>19.457964257964253</v>
      </c>
      <c r="N12">
        <v>33.323124255792358</v>
      </c>
      <c r="O12">
        <v>0</v>
      </c>
      <c r="P12">
        <v>40.185084527494901</v>
      </c>
      <c r="Q12">
        <v>0</v>
      </c>
      <c r="R12">
        <v>2.001481481481481</v>
      </c>
      <c r="S12">
        <v>0</v>
      </c>
      <c r="T12">
        <v>0</v>
      </c>
      <c r="U12">
        <v>25.702483281319658</v>
      </c>
      <c r="V12">
        <v>2.00207468879668</v>
      </c>
      <c r="W12">
        <v>2.0009001518218623</v>
      </c>
      <c r="X12">
        <v>4.9994854041013266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2.7224999999999993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0.57389999999999997</v>
      </c>
      <c r="AO12">
        <v>0</v>
      </c>
      <c r="AP12">
        <v>0.98256642407808004</v>
      </c>
      <c r="AQ12">
        <v>0</v>
      </c>
      <c r="AR12">
        <v>2.7096000000000005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271.58022324242677</v>
      </c>
      <c r="DN12">
        <v>-3.3911141365816895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0.99581637916212951</v>
      </c>
      <c r="L13">
        <v>106.00366076876143</v>
      </c>
      <c r="M13">
        <v>19.457964257964253</v>
      </c>
      <c r="N13">
        <v>33.323124255792358</v>
      </c>
      <c r="O13">
        <v>0</v>
      </c>
      <c r="P13">
        <v>40.185084527494901</v>
      </c>
      <c r="Q13">
        <v>0</v>
      </c>
      <c r="R13">
        <v>2.001481481481481</v>
      </c>
      <c r="S13">
        <v>0</v>
      </c>
      <c r="T13">
        <v>0</v>
      </c>
      <c r="U13">
        <v>25.702483281319658</v>
      </c>
      <c r="V13">
        <v>2.00207468879668</v>
      </c>
      <c r="W13">
        <v>2.0021204826038161</v>
      </c>
      <c r="X13">
        <v>4.9996758508914096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2.7224999999999993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0.57389999999999997</v>
      </c>
      <c r="AO13">
        <v>0</v>
      </c>
      <c r="AP13">
        <v>3.6578982835578757</v>
      </c>
      <c r="AQ13">
        <v>0</v>
      </c>
      <c r="AR13">
        <v>2.7096000000000005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274.16072508496802</v>
      </c>
      <c r="DN13">
        <v>-3.2948624271420526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0.99581637916212951</v>
      </c>
      <c r="L14">
        <v>106.00366076876143</v>
      </c>
      <c r="M14">
        <v>19.457964257964253</v>
      </c>
      <c r="N14">
        <v>33.323124255792358</v>
      </c>
      <c r="O14">
        <v>0</v>
      </c>
      <c r="P14">
        <v>40.185084527494901</v>
      </c>
      <c r="Q14">
        <v>0</v>
      </c>
      <c r="R14">
        <v>2.001481481481481</v>
      </c>
      <c r="S14">
        <v>0</v>
      </c>
      <c r="T14">
        <v>0</v>
      </c>
      <c r="U14">
        <v>25.702483281319658</v>
      </c>
      <c r="V14">
        <v>2.00207468879668</v>
      </c>
      <c r="W14">
        <v>2.0021204826038161</v>
      </c>
      <c r="X14">
        <v>4.9996758508914096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2.7224999999999993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0.57389999999999997</v>
      </c>
      <c r="AO14">
        <v>0</v>
      </c>
      <c r="AP14">
        <v>3.6578982835578757</v>
      </c>
      <c r="AQ14">
        <v>0</v>
      </c>
      <c r="AR14">
        <v>2.7096000000000005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274.16072508496802</v>
      </c>
      <c r="DN14">
        <v>-3.2948624271420526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0.99581637916212951</v>
      </c>
      <c r="L15">
        <v>106.00366076876143</v>
      </c>
      <c r="M15">
        <v>19.457964257964253</v>
      </c>
      <c r="N15">
        <v>33.323124255792358</v>
      </c>
      <c r="O15">
        <v>0</v>
      </c>
      <c r="P15">
        <v>40.185084527494901</v>
      </c>
      <c r="Q15">
        <v>0</v>
      </c>
      <c r="R15">
        <v>2.001481481481481</v>
      </c>
      <c r="S15">
        <v>0</v>
      </c>
      <c r="T15">
        <v>0</v>
      </c>
      <c r="U15">
        <v>25.702483281319658</v>
      </c>
      <c r="V15">
        <v>2.00207468879668</v>
      </c>
      <c r="W15">
        <v>2.0021204826038161</v>
      </c>
      <c r="X15">
        <v>4.9996758508914096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0.57389999999999997</v>
      </c>
      <c r="AO15">
        <v>0</v>
      </c>
      <c r="AP15">
        <v>3.6578982835578757</v>
      </c>
      <c r="AQ15">
        <v>0</v>
      </c>
      <c r="AR15">
        <v>2.7096000000000005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274.16072508496802</v>
      </c>
      <c r="DN15">
        <v>-3.2948624271420526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0.99581637916212951</v>
      </c>
      <c r="L16">
        <v>106.00366076876143</v>
      </c>
      <c r="M16">
        <v>19.457964257964253</v>
      </c>
      <c r="N16">
        <v>33.323124255792358</v>
      </c>
      <c r="O16">
        <v>0</v>
      </c>
      <c r="P16">
        <v>40.185084527494901</v>
      </c>
      <c r="Q16">
        <v>0</v>
      </c>
      <c r="R16">
        <v>2.001481481481481</v>
      </c>
      <c r="S16">
        <v>0</v>
      </c>
      <c r="T16">
        <v>0</v>
      </c>
      <c r="U16">
        <v>25.702483281319658</v>
      </c>
      <c r="V16">
        <v>2.00207468879668</v>
      </c>
      <c r="W16">
        <v>2.0021204826038161</v>
      </c>
      <c r="X16">
        <v>4.9996758508914096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0.57389999999999997</v>
      </c>
      <c r="AO16">
        <v>0</v>
      </c>
      <c r="AP16">
        <v>3.6578982835578757</v>
      </c>
      <c r="AQ16">
        <v>0</v>
      </c>
      <c r="AR16">
        <v>2.7096000000000005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274.16072508496802</v>
      </c>
      <c r="DN16">
        <v>-3.2948624271420526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0.99581637916212951</v>
      </c>
      <c r="L17">
        <v>106.00366076876143</v>
      </c>
      <c r="M17">
        <v>25.372239108409321</v>
      </c>
      <c r="N17">
        <v>35.016131815287828</v>
      </c>
      <c r="O17">
        <v>0</v>
      </c>
      <c r="P17">
        <v>40.185084527494901</v>
      </c>
      <c r="Q17">
        <v>0</v>
      </c>
      <c r="R17">
        <v>2.001481481481481</v>
      </c>
      <c r="S17">
        <v>0</v>
      </c>
      <c r="T17">
        <v>0</v>
      </c>
      <c r="U17">
        <v>25.702483281319658</v>
      </c>
      <c r="V17">
        <v>2.00207468879668</v>
      </c>
      <c r="W17">
        <v>2.0021204826038161</v>
      </c>
      <c r="X17">
        <v>4.9996758508914096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0.57389999999999997</v>
      </c>
      <c r="AO17">
        <v>0</v>
      </c>
      <c r="AP17">
        <v>0.98256642407808004</v>
      </c>
      <c r="AQ17">
        <v>0</v>
      </c>
      <c r="AR17">
        <v>2.7096000000000005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271.5812372501868</v>
      </c>
      <c r="DN17">
        <v>4.2165759580999032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0.99581637916212951</v>
      </c>
      <c r="L18">
        <v>106.00366076876143</v>
      </c>
      <c r="M18">
        <v>25.372239108409321</v>
      </c>
      <c r="N18">
        <v>35.016131815287828</v>
      </c>
      <c r="O18">
        <v>0</v>
      </c>
      <c r="P18">
        <v>40.185084527494901</v>
      </c>
      <c r="Q18">
        <v>0</v>
      </c>
      <c r="R18">
        <v>2.001481481481481</v>
      </c>
      <c r="S18">
        <v>0</v>
      </c>
      <c r="T18">
        <v>0</v>
      </c>
      <c r="U18">
        <v>25.702483281319658</v>
      </c>
      <c r="V18">
        <v>2.00207468879668</v>
      </c>
      <c r="W18">
        <v>2.0021204826038161</v>
      </c>
      <c r="X18">
        <v>4.9996758508914096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0.57389999999999997</v>
      </c>
      <c r="AO18">
        <v>0</v>
      </c>
      <c r="AP18">
        <v>0.98256642407808004</v>
      </c>
      <c r="AQ18">
        <v>0</v>
      </c>
      <c r="AR18">
        <v>2.7096000000000005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271.5812372501868</v>
      </c>
      <c r="DN18">
        <v>4.2165759580999032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0.99581637916212951</v>
      </c>
      <c r="L19">
        <v>106.00366076876143</v>
      </c>
      <c r="M19">
        <v>18.469208643705286</v>
      </c>
      <c r="N19">
        <v>36.245609027838761</v>
      </c>
      <c r="O19">
        <v>0</v>
      </c>
      <c r="P19">
        <v>41.414797172710507</v>
      </c>
      <c r="Q19">
        <v>0</v>
      </c>
      <c r="R19">
        <v>2.001481481481481</v>
      </c>
      <c r="S19">
        <v>0</v>
      </c>
      <c r="T19">
        <v>0</v>
      </c>
      <c r="U19">
        <v>25.702483281319658</v>
      </c>
      <c r="V19">
        <v>2.00207468879668</v>
      </c>
      <c r="W19">
        <v>2.0021204826038161</v>
      </c>
      <c r="X19">
        <v>4.9996758508914096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0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0.57389999999999997</v>
      </c>
      <c r="AO19">
        <v>0</v>
      </c>
      <c r="AP19">
        <v>0.98256642407808004</v>
      </c>
      <c r="AQ19">
        <v>0</v>
      </c>
      <c r="AR19">
        <v>2.7096000000000005</v>
      </c>
      <c r="AS19">
        <v>2.8888999999999996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271.02566326124526</v>
      </c>
      <c r="DN19">
        <v>0.32830934010398161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0.99581637916212951</v>
      </c>
      <c r="L20">
        <v>106.00366076876143</v>
      </c>
      <c r="M20">
        <v>18.055082912761357</v>
      </c>
      <c r="N20">
        <v>36.245609027838761</v>
      </c>
      <c r="O20">
        <v>0</v>
      </c>
      <c r="P20">
        <v>41.414797172710507</v>
      </c>
      <c r="Q20">
        <v>0</v>
      </c>
      <c r="R20">
        <v>2.001481481481481</v>
      </c>
      <c r="S20">
        <v>0</v>
      </c>
      <c r="T20">
        <v>0</v>
      </c>
      <c r="U20">
        <v>25.702483281319658</v>
      </c>
      <c r="V20">
        <v>2.00207468879668</v>
      </c>
      <c r="W20">
        <v>2.0021204826038161</v>
      </c>
      <c r="X20">
        <v>3.7760848656784494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0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0.57389999999999997</v>
      </c>
      <c r="AO20">
        <v>0</v>
      </c>
      <c r="AP20">
        <v>0.98256642407808004</v>
      </c>
      <c r="AQ20">
        <v>0</v>
      </c>
      <c r="AR20">
        <v>2.7096000000000005</v>
      </c>
      <c r="AS20">
        <v>2.8888999999999996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269.84592944850112</v>
      </c>
      <c r="DN20">
        <v>-0.1296735633088113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0.99581637916212951</v>
      </c>
      <c r="L21">
        <v>106.00366076876143</v>
      </c>
      <c r="M21">
        <v>28.23269447576099</v>
      </c>
      <c r="N21">
        <v>36.245609027838761</v>
      </c>
      <c r="O21">
        <v>0</v>
      </c>
      <c r="P21">
        <v>41.414797172710507</v>
      </c>
      <c r="Q21">
        <v>0</v>
      </c>
      <c r="R21">
        <v>2.001481481481481</v>
      </c>
      <c r="S21">
        <v>0</v>
      </c>
      <c r="T21">
        <v>0</v>
      </c>
      <c r="U21">
        <v>25.702483281319658</v>
      </c>
      <c r="V21">
        <v>2.00207468879668</v>
      </c>
      <c r="W21">
        <v>2.0021204826038161</v>
      </c>
      <c r="X21">
        <v>4.9994854041013266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0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0.57389999999999997</v>
      </c>
      <c r="AO21">
        <v>0</v>
      </c>
      <c r="AP21">
        <v>0.98256642407808004</v>
      </c>
      <c r="AQ21">
        <v>0</v>
      </c>
      <c r="AR21">
        <v>2.0322</v>
      </c>
      <c r="AS21">
        <v>2.8888999999999996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270.37201881788633</v>
      </c>
      <c r="DN21">
        <v>10.06784916872849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0.99581637916212951</v>
      </c>
      <c r="L22">
        <v>106.00366076876143</v>
      </c>
      <c r="M22">
        <v>28.23269447576099</v>
      </c>
      <c r="N22">
        <v>36.245609027838761</v>
      </c>
      <c r="O22">
        <v>0</v>
      </c>
      <c r="P22">
        <v>41.414797172710507</v>
      </c>
      <c r="Q22">
        <v>0</v>
      </c>
      <c r="R22">
        <v>2.001481481481481</v>
      </c>
      <c r="S22">
        <v>0</v>
      </c>
      <c r="T22">
        <v>0</v>
      </c>
      <c r="U22">
        <v>25.702483281319658</v>
      </c>
      <c r="V22">
        <v>2.00207468879668</v>
      </c>
      <c r="W22">
        <v>2.0021204826038161</v>
      </c>
      <c r="X22">
        <v>4.9994854041013266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0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0.57389999999999997</v>
      </c>
      <c r="AO22">
        <v>0</v>
      </c>
      <c r="AP22">
        <v>0.98256642407808004</v>
      </c>
      <c r="AQ22">
        <v>0</v>
      </c>
      <c r="AR22">
        <v>2.0322</v>
      </c>
      <c r="AS22">
        <v>2.8888999999999996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270.37201881788633</v>
      </c>
      <c r="DN22">
        <v>10.06784916872849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0.89204763734152914</v>
      </c>
      <c r="L23">
        <v>106.00366076876143</v>
      </c>
      <c r="M23">
        <v>28.23269447576099</v>
      </c>
      <c r="N23">
        <v>36.245609027838761</v>
      </c>
      <c r="O23">
        <v>0</v>
      </c>
      <c r="P23">
        <v>41.414797172710507</v>
      </c>
      <c r="Q23">
        <v>0</v>
      </c>
      <c r="R23">
        <v>2.001481481481481</v>
      </c>
      <c r="S23">
        <v>0</v>
      </c>
      <c r="T23">
        <v>0</v>
      </c>
      <c r="U23">
        <v>25.702483281319658</v>
      </c>
      <c r="V23">
        <v>2.0011090569561159</v>
      </c>
      <c r="W23">
        <v>1.5560701677316293</v>
      </c>
      <c r="X23">
        <v>4.688164219434789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0.57389999999999997</v>
      </c>
      <c r="AO23">
        <v>0</v>
      </c>
      <c r="AP23">
        <v>0.98256642407808004</v>
      </c>
      <c r="AQ23">
        <v>0</v>
      </c>
      <c r="AR23">
        <v>2.0322</v>
      </c>
      <c r="AS23">
        <v>2.8888999999999996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275.14305488834128</v>
      </c>
      <c r="DN23">
        <v>10.245507225073652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0.96463932107496486</v>
      </c>
      <c r="L24">
        <v>106.00366076876143</v>
      </c>
      <c r="M24">
        <v>28.23269447576099</v>
      </c>
      <c r="N24">
        <v>36.245609027838761</v>
      </c>
      <c r="O24">
        <v>0</v>
      </c>
      <c r="P24">
        <v>41.414797172710507</v>
      </c>
      <c r="Q24">
        <v>0</v>
      </c>
      <c r="R24">
        <v>2.001481481481481</v>
      </c>
      <c r="S24">
        <v>0</v>
      </c>
      <c r="T24">
        <v>0</v>
      </c>
      <c r="U24">
        <v>25.702483281319658</v>
      </c>
      <c r="V24">
        <v>2.0011090569561159</v>
      </c>
      <c r="W24">
        <v>12.876548879310345</v>
      </c>
      <c r="X24">
        <v>14.999102993265156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0.57389999999999997</v>
      </c>
      <c r="AO24">
        <v>0</v>
      </c>
      <c r="AP24">
        <v>0.98256642407808004</v>
      </c>
      <c r="AQ24">
        <v>4.4458999999999991</v>
      </c>
      <c r="AR24">
        <v>2.0322</v>
      </c>
      <c r="AS24">
        <v>2.8888999999999996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305.95637453343687</v>
      </c>
      <c r="DN24">
        <v>11.392896749120609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0.99573378435517967</v>
      </c>
      <c r="L25">
        <v>106.00366076876143</v>
      </c>
      <c r="M25">
        <v>28.23269447576099</v>
      </c>
      <c r="N25">
        <v>36.245609027838761</v>
      </c>
      <c r="O25">
        <v>0</v>
      </c>
      <c r="P25">
        <v>41.414797172710507</v>
      </c>
      <c r="Q25">
        <v>0</v>
      </c>
      <c r="R25">
        <v>1.8360375240549827</v>
      </c>
      <c r="S25">
        <v>0</v>
      </c>
      <c r="T25">
        <v>0</v>
      </c>
      <c r="U25">
        <v>25.702483281319658</v>
      </c>
      <c r="V25">
        <v>2.0021609632446133</v>
      </c>
      <c r="W25">
        <v>12.997933216374268</v>
      </c>
      <c r="X25">
        <v>14.999102993265156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0.57389999999999997</v>
      </c>
      <c r="AO25">
        <v>0</v>
      </c>
      <c r="AP25">
        <v>0.98256642407808004</v>
      </c>
      <c r="AQ25">
        <v>4.6005399999999996</v>
      </c>
      <c r="AR25">
        <v>2.0322</v>
      </c>
      <c r="AS25">
        <v>2.8888999999999996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315.59202073425968</v>
      </c>
      <c r="DN25">
        <v>11.751697297503927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0.99573378435517967</v>
      </c>
      <c r="L26">
        <v>106.00366076876143</v>
      </c>
      <c r="M26">
        <v>28.23269447576099</v>
      </c>
      <c r="N26">
        <v>36.245609027838761</v>
      </c>
      <c r="O26">
        <v>0</v>
      </c>
      <c r="P26">
        <v>41.414797172710507</v>
      </c>
      <c r="Q26">
        <v>0</v>
      </c>
      <c r="R26">
        <v>2.0016003672612794</v>
      </c>
      <c r="S26">
        <v>0</v>
      </c>
      <c r="T26">
        <v>0</v>
      </c>
      <c r="U26">
        <v>25.702483281319658</v>
      </c>
      <c r="V26">
        <v>5.9978909831889968</v>
      </c>
      <c r="W26">
        <v>12.997933216374268</v>
      </c>
      <c r="X26">
        <v>14.999102993265156</v>
      </c>
      <c r="Y26">
        <v>0</v>
      </c>
      <c r="Z26">
        <v>0</v>
      </c>
      <c r="AA26">
        <v>2.1568172249701116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0.57389999999999997</v>
      </c>
      <c r="AO26">
        <v>0</v>
      </c>
      <c r="AP26">
        <v>0.98256642407808004</v>
      </c>
      <c r="AQ26">
        <v>9.5490199999999987</v>
      </c>
      <c r="AR26">
        <v>2.0322</v>
      </c>
      <c r="AS26">
        <v>2.8888999999999996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342.3001867853738</v>
      </c>
      <c r="DN26">
        <v>12.746274534510611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4.6779941254263244</v>
      </c>
      <c r="L27">
        <v>106.00366076876143</v>
      </c>
      <c r="M27">
        <v>28.23269447576099</v>
      </c>
      <c r="N27">
        <v>36.245609027838761</v>
      </c>
      <c r="O27">
        <v>0</v>
      </c>
      <c r="P27">
        <v>41.414797172710507</v>
      </c>
      <c r="Q27">
        <v>0</v>
      </c>
      <c r="R27">
        <v>12.997699359406607</v>
      </c>
      <c r="S27">
        <v>0</v>
      </c>
      <c r="T27">
        <v>0</v>
      </c>
      <c r="U27">
        <v>25.702483281319658</v>
      </c>
      <c r="V27">
        <v>5.9978909831889968</v>
      </c>
      <c r="W27">
        <v>12.997933216374268</v>
      </c>
      <c r="X27">
        <v>14.999102993265156</v>
      </c>
      <c r="Y27">
        <v>0</v>
      </c>
      <c r="Z27">
        <v>0.67500000000000004</v>
      </c>
      <c r="AA27">
        <v>4.3136344499402233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16.584179999999996</v>
      </c>
      <c r="AL27">
        <v>0</v>
      </c>
      <c r="AM27">
        <v>3.2327359999999996</v>
      </c>
      <c r="AN27">
        <v>0.57389999999999997</v>
      </c>
      <c r="AO27">
        <v>0</v>
      </c>
      <c r="AP27">
        <v>0.98256642407808004</v>
      </c>
      <c r="AQ27">
        <v>14.323529999999995</v>
      </c>
      <c r="AR27">
        <v>2.0322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391.57091413910109</v>
      </c>
      <c r="DN27">
        <v>14.581009338969942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0.99573378435517967</v>
      </c>
      <c r="L28">
        <v>106.00366076876143</v>
      </c>
      <c r="M28">
        <v>25.032387045181927</v>
      </c>
      <c r="N28">
        <v>36.144036255363872</v>
      </c>
      <c r="O28">
        <v>0</v>
      </c>
      <c r="P28">
        <v>41.414797172710507</v>
      </c>
      <c r="Q28">
        <v>0</v>
      </c>
      <c r="R28">
        <v>12.997699359406607</v>
      </c>
      <c r="S28">
        <v>0</v>
      </c>
      <c r="T28">
        <v>0</v>
      </c>
      <c r="U28">
        <v>25.702483281319658</v>
      </c>
      <c r="V28">
        <v>5.9978909831889968</v>
      </c>
      <c r="W28">
        <v>12.997933216374268</v>
      </c>
      <c r="X28">
        <v>14.999102993265156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8.9660999999999991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0.57389999999999997</v>
      </c>
      <c r="AO28">
        <v>0</v>
      </c>
      <c r="AP28">
        <v>0.98256642407808004</v>
      </c>
      <c r="AQ28">
        <v>19.098039999999997</v>
      </c>
      <c r="AR28">
        <v>2.0322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420.64039506852055</v>
      </c>
      <c r="DN28">
        <v>12.36244567885748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0.99573378435517967</v>
      </c>
      <c r="L29">
        <v>106.00366076876143</v>
      </c>
      <c r="M29">
        <v>25.032387045181927</v>
      </c>
      <c r="N29">
        <v>36.144036255363872</v>
      </c>
      <c r="O29">
        <v>0</v>
      </c>
      <c r="P29">
        <v>41.414797172710507</v>
      </c>
      <c r="Q29">
        <v>0</v>
      </c>
      <c r="R29">
        <v>12.997699359406607</v>
      </c>
      <c r="S29">
        <v>0</v>
      </c>
      <c r="T29">
        <v>0</v>
      </c>
      <c r="U29">
        <v>25.702483281319658</v>
      </c>
      <c r="V29">
        <v>5.9978909831889968</v>
      </c>
      <c r="W29">
        <v>12.997933216374268</v>
      </c>
      <c r="X29">
        <v>14.999102993265156</v>
      </c>
      <c r="Y29">
        <v>0</v>
      </c>
      <c r="Z29">
        <v>4.0014000000000012</v>
      </c>
      <c r="AA29">
        <v>12.116950702079277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8.9660999999999991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0.57389999999999997</v>
      </c>
      <c r="AO29">
        <v>0</v>
      </c>
      <c r="AP29">
        <v>0.98256642407808004</v>
      </c>
      <c r="AQ29">
        <v>19.098039999999997</v>
      </c>
      <c r="AR29">
        <v>2.0322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424.61216570185383</v>
      </c>
      <c r="DN29">
        <v>12.5104382842311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106.00366076876143</v>
      </c>
      <c r="M30">
        <v>25.032387045181927</v>
      </c>
      <c r="N30">
        <v>36.144036255363872</v>
      </c>
      <c r="O30">
        <v>0</v>
      </c>
      <c r="P30">
        <v>41.414797172710507</v>
      </c>
      <c r="Q30">
        <v>0</v>
      </c>
      <c r="R30">
        <v>12.997699359406607</v>
      </c>
      <c r="S30">
        <v>0</v>
      </c>
      <c r="T30">
        <v>0</v>
      </c>
      <c r="U30">
        <v>25.702483281319658</v>
      </c>
      <c r="V30">
        <v>5.9978909831889968</v>
      </c>
      <c r="W30">
        <v>12.997933216374268</v>
      </c>
      <c r="X30">
        <v>14.999102993265156</v>
      </c>
      <c r="Y30">
        <v>0</v>
      </c>
      <c r="Z30">
        <v>4.0014000000000012</v>
      </c>
      <c r="AA30">
        <v>12.116950702079277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8.9660999999999991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0.57389999999999997</v>
      </c>
      <c r="AO30">
        <v>0</v>
      </c>
      <c r="AP30">
        <v>0.98256642407808004</v>
      </c>
      <c r="AQ30">
        <v>19.098039999999997</v>
      </c>
      <c r="AR30">
        <v>2.0322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428.16228958805345</v>
      </c>
      <c r="DN30">
        <v>12.64263354877907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106.00366076876143</v>
      </c>
      <c r="M31">
        <v>28.23269447576099</v>
      </c>
      <c r="N31">
        <v>36.144036255363872</v>
      </c>
      <c r="O31">
        <v>0</v>
      </c>
      <c r="P31">
        <v>41.414797172710507</v>
      </c>
      <c r="Q31">
        <v>0</v>
      </c>
      <c r="R31">
        <v>12.997699359406607</v>
      </c>
      <c r="S31">
        <v>0</v>
      </c>
      <c r="T31">
        <v>0</v>
      </c>
      <c r="U31">
        <v>25.702483281319658</v>
      </c>
      <c r="V31">
        <v>5.9978909831889968</v>
      </c>
      <c r="W31">
        <v>12.997933216374268</v>
      </c>
      <c r="X31">
        <v>14.999102993265156</v>
      </c>
      <c r="Y31">
        <v>0</v>
      </c>
      <c r="Z31">
        <v>4.0014000000000012</v>
      </c>
      <c r="AA31">
        <v>12.116950702079277</v>
      </c>
      <c r="AB31">
        <v>12.12276</v>
      </c>
      <c r="AC31">
        <v>5.9445005000000002</v>
      </c>
      <c r="AD31">
        <v>8.4091643999999999</v>
      </c>
      <c r="AE31">
        <v>15.166195200000001</v>
      </c>
      <c r="AF31">
        <v>8.9660999999999991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0.57389999999999997</v>
      </c>
      <c r="AO31">
        <v>0</v>
      </c>
      <c r="AP31">
        <v>0.98256642407808004</v>
      </c>
      <c r="AQ31">
        <v>19.098039999999997</v>
      </c>
      <c r="AR31">
        <v>2.7096000000000005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431.68314829142139</v>
      </c>
      <c r="DN31">
        <v>15.974662775990314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106.00205726041487</v>
      </c>
      <c r="M32">
        <v>28.23269447576099</v>
      </c>
      <c r="N32">
        <v>36.245609027838761</v>
      </c>
      <c r="O32">
        <v>0</v>
      </c>
      <c r="P32">
        <v>41.414797172710507</v>
      </c>
      <c r="Q32">
        <v>0</v>
      </c>
      <c r="R32">
        <v>12.997590406265294</v>
      </c>
      <c r="S32">
        <v>0</v>
      </c>
      <c r="T32">
        <v>0</v>
      </c>
      <c r="U32">
        <v>25.702483281319658</v>
      </c>
      <c r="V32">
        <v>5.9978909831889968</v>
      </c>
      <c r="W32">
        <v>12.997933216374268</v>
      </c>
      <c r="X32">
        <v>14.999102993265156</v>
      </c>
      <c r="Y32">
        <v>0</v>
      </c>
      <c r="Z32">
        <v>4.0014000000000012</v>
      </c>
      <c r="AA32">
        <v>7.997187463372323</v>
      </c>
      <c r="AB32">
        <v>12.12276</v>
      </c>
      <c r="AC32">
        <v>5.9445005000000002</v>
      </c>
      <c r="AD32">
        <v>8.4091643999999999</v>
      </c>
      <c r="AE32">
        <v>15.166195200000001</v>
      </c>
      <c r="AF32">
        <v>8.9660999999999991</v>
      </c>
      <c r="AG32">
        <v>0</v>
      </c>
      <c r="AH32">
        <v>40.67560000000001</v>
      </c>
      <c r="AI32">
        <v>5.0168664000000005</v>
      </c>
      <c r="AJ32">
        <v>0</v>
      </c>
      <c r="AK32">
        <v>16.584179999999996</v>
      </c>
      <c r="AL32">
        <v>0</v>
      </c>
      <c r="AM32">
        <v>3.2327359999999996</v>
      </c>
      <c r="AN32">
        <v>0.57389999999999997</v>
      </c>
      <c r="AO32">
        <v>0</v>
      </c>
      <c r="AP32">
        <v>0.98256642407808004</v>
      </c>
      <c r="AQ32">
        <v>19.098039999999997</v>
      </c>
      <c r="AR32">
        <v>2.7096000000000005</v>
      </c>
      <c r="AS32">
        <v>2.8888999999999996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427.71106891965638</v>
      </c>
      <c r="DN32">
        <v>15.926839220035408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106.00510875454758</v>
      </c>
      <c r="M33">
        <v>28.23269447576099</v>
      </c>
      <c r="N33">
        <v>36.245609027838761</v>
      </c>
      <c r="O33">
        <v>0</v>
      </c>
      <c r="P33">
        <v>41.414797172710507</v>
      </c>
      <c r="Q33">
        <v>0</v>
      </c>
      <c r="R33">
        <v>12.997590406265294</v>
      </c>
      <c r="S33">
        <v>0</v>
      </c>
      <c r="T33">
        <v>0</v>
      </c>
      <c r="U33">
        <v>25.702483281319658</v>
      </c>
      <c r="V33">
        <v>5.9978909831889968</v>
      </c>
      <c r="W33">
        <v>12.997933216374268</v>
      </c>
      <c r="X33">
        <v>14.999102993265156</v>
      </c>
      <c r="Y33">
        <v>0</v>
      </c>
      <c r="Z33">
        <v>4.0014000000000012</v>
      </c>
      <c r="AA33">
        <v>4.1197632387069545</v>
      </c>
      <c r="AB33">
        <v>12.12276</v>
      </c>
      <c r="AC33">
        <v>5.9445005000000002</v>
      </c>
      <c r="AD33">
        <v>8.4091643999999999</v>
      </c>
      <c r="AE33">
        <v>15.166195200000001</v>
      </c>
      <c r="AF33">
        <v>8.9660999999999991</v>
      </c>
      <c r="AG33">
        <v>0</v>
      </c>
      <c r="AH33">
        <v>40.67560000000001</v>
      </c>
      <c r="AI33">
        <v>1.1718000000000002</v>
      </c>
      <c r="AJ33">
        <v>0</v>
      </c>
      <c r="AK33">
        <v>16.584179999999996</v>
      </c>
      <c r="AL33">
        <v>0</v>
      </c>
      <c r="AM33">
        <v>3.2327359999999996</v>
      </c>
      <c r="AN33">
        <v>0.57389999999999997</v>
      </c>
      <c r="AO33">
        <v>0</v>
      </c>
      <c r="AP33">
        <v>0.98256642407808004</v>
      </c>
      <c r="AQ33">
        <v>19.098039999999997</v>
      </c>
      <c r="AR33">
        <v>15.241500000000004</v>
      </c>
      <c r="AS33">
        <v>2.8888999999999996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432.35085022847488</v>
      </c>
      <c r="DN33">
        <v>16.099518780684235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106.00510875454758</v>
      </c>
      <c r="M34">
        <v>28.23269447576099</v>
      </c>
      <c r="N34">
        <v>36.245609027838761</v>
      </c>
      <c r="O34">
        <v>0</v>
      </c>
      <c r="P34">
        <v>41.414797172710507</v>
      </c>
      <c r="Q34">
        <v>0</v>
      </c>
      <c r="R34">
        <v>12.997590406265294</v>
      </c>
      <c r="S34">
        <v>0</v>
      </c>
      <c r="T34">
        <v>0</v>
      </c>
      <c r="U34">
        <v>25.702483281319658</v>
      </c>
      <c r="V34">
        <v>5.9978909831889968</v>
      </c>
      <c r="W34">
        <v>12.997933216374268</v>
      </c>
      <c r="X34">
        <v>14.999102993265156</v>
      </c>
      <c r="Y34">
        <v>0</v>
      </c>
      <c r="Z34">
        <v>4.0014000000000012</v>
      </c>
      <c r="AA34">
        <v>0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3.2327359999999996</v>
      </c>
      <c r="AN34">
        <v>0.57389999999999997</v>
      </c>
      <c r="AO34">
        <v>0</v>
      </c>
      <c r="AP34">
        <v>0.98256642407808004</v>
      </c>
      <c r="AQ34">
        <v>19.098039999999997</v>
      </c>
      <c r="AR34">
        <v>15.241500000000004</v>
      </c>
      <c r="AS34">
        <v>2.8888999999999996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401.04918367160411</v>
      </c>
      <c r="DN34">
        <v>14.933848398847942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120.00364451920382</v>
      </c>
      <c r="M35">
        <v>28.23269447576099</v>
      </c>
      <c r="N35">
        <v>36.245609027838761</v>
      </c>
      <c r="O35">
        <v>0</v>
      </c>
      <c r="P35">
        <v>41.414797172710507</v>
      </c>
      <c r="Q35">
        <v>0</v>
      </c>
      <c r="R35">
        <v>12.997590406265294</v>
      </c>
      <c r="S35">
        <v>0</v>
      </c>
      <c r="T35">
        <v>0</v>
      </c>
      <c r="U35">
        <v>25.702483281319658</v>
      </c>
      <c r="V35">
        <v>5.9978909831889968</v>
      </c>
      <c r="W35">
        <v>12.997933216374268</v>
      </c>
      <c r="X35">
        <v>14.999102993265156</v>
      </c>
      <c r="Y35">
        <v>0</v>
      </c>
      <c r="Z35">
        <v>2.0007000000000006</v>
      </c>
      <c r="AA35">
        <v>0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3.2327359999999996</v>
      </c>
      <c r="AN35">
        <v>0.57389999999999997</v>
      </c>
      <c r="AO35">
        <v>0</v>
      </c>
      <c r="AP35">
        <v>0.98256642407808004</v>
      </c>
      <c r="AQ35">
        <v>14.323529999999995</v>
      </c>
      <c r="AR35">
        <v>2.0322</v>
      </c>
      <c r="AS35">
        <v>2.8888999999999996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374.85068246022109</v>
      </c>
      <c r="DN35">
        <v>13.9583005748872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150.00501136297422</v>
      </c>
      <c r="M36">
        <v>28.23269447576099</v>
      </c>
      <c r="N36">
        <v>36.245609027838761</v>
      </c>
      <c r="O36">
        <v>0</v>
      </c>
      <c r="P36">
        <v>41.414797172710507</v>
      </c>
      <c r="Q36">
        <v>0</v>
      </c>
      <c r="R36">
        <v>12.997590406265294</v>
      </c>
      <c r="S36">
        <v>0</v>
      </c>
      <c r="T36">
        <v>0</v>
      </c>
      <c r="U36">
        <v>25.702483281319658</v>
      </c>
      <c r="V36">
        <v>5.9978909831889968</v>
      </c>
      <c r="W36">
        <v>12.997933216374268</v>
      </c>
      <c r="X36">
        <v>14.999102993265156</v>
      </c>
      <c r="Y36">
        <v>0</v>
      </c>
      <c r="Z36">
        <v>2.0007000000000006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3.2327359999999996</v>
      </c>
      <c r="AN36">
        <v>0.57389999999999997</v>
      </c>
      <c r="AO36">
        <v>0</v>
      </c>
      <c r="AP36">
        <v>0.98256642407808004</v>
      </c>
      <c r="AQ36">
        <v>13.530999999999999</v>
      </c>
      <c r="AR36">
        <v>2.0322</v>
      </c>
      <c r="AS36">
        <v>2.8888999999999996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394.70630483504334</v>
      </c>
      <c r="DN36">
        <v>14.697660243835266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150.00501136297422</v>
      </c>
      <c r="M37">
        <v>28.23269447576099</v>
      </c>
      <c r="N37">
        <v>36.245609027838761</v>
      </c>
      <c r="O37">
        <v>0</v>
      </c>
      <c r="P37">
        <v>41.414797172710507</v>
      </c>
      <c r="Q37">
        <v>0</v>
      </c>
      <c r="R37">
        <v>12.997590406265294</v>
      </c>
      <c r="S37">
        <v>0</v>
      </c>
      <c r="T37">
        <v>0</v>
      </c>
      <c r="U37">
        <v>25.702483281319658</v>
      </c>
      <c r="V37">
        <v>5.9978909831889968</v>
      </c>
      <c r="W37">
        <v>12.997933216374268</v>
      </c>
      <c r="X37">
        <v>14.999102993265156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1.61964</v>
      </c>
      <c r="AN37">
        <v>0.57389999999999997</v>
      </c>
      <c r="AO37">
        <v>0</v>
      </c>
      <c r="AP37">
        <v>0.98256642407808004</v>
      </c>
      <c r="AQ37">
        <v>13.530999999999999</v>
      </c>
      <c r="AR37">
        <v>2.0322</v>
      </c>
      <c r="AS37">
        <v>2.8888999999999996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385.62005193674401</v>
      </c>
      <c r="DN37">
        <v>14.359317142134728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140.00345764386267</v>
      </c>
      <c r="M38">
        <v>28.23269447576099</v>
      </c>
      <c r="N38">
        <v>36.245609027838761</v>
      </c>
      <c r="O38">
        <v>0</v>
      </c>
      <c r="P38">
        <v>41.414797172710507</v>
      </c>
      <c r="Q38">
        <v>0</v>
      </c>
      <c r="R38">
        <v>12.997590406265294</v>
      </c>
      <c r="S38">
        <v>0</v>
      </c>
      <c r="T38">
        <v>0</v>
      </c>
      <c r="U38">
        <v>25.702483281319658</v>
      </c>
      <c r="V38">
        <v>5.9978909831889968</v>
      </c>
      <c r="W38">
        <v>12.997933216374268</v>
      </c>
      <c r="X38">
        <v>14.999102993265156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1.61964</v>
      </c>
      <c r="AN38">
        <v>0.57389999999999997</v>
      </c>
      <c r="AO38">
        <v>0</v>
      </c>
      <c r="AP38">
        <v>0.98256642407808004</v>
      </c>
      <c r="AQ38">
        <v>13.530999999999999</v>
      </c>
      <c r="AR38">
        <v>2.0322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365.70039432342446</v>
      </c>
      <c r="DN38">
        <v>13.617572636342771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4.7919463459196097</v>
      </c>
      <c r="L39">
        <v>148.17855158362659</v>
      </c>
      <c r="M39">
        <v>28.23269447576099</v>
      </c>
      <c r="N39">
        <v>36.245609027838761</v>
      </c>
      <c r="O39">
        <v>0</v>
      </c>
      <c r="P39">
        <v>41.414797172710507</v>
      </c>
      <c r="Q39">
        <v>0</v>
      </c>
      <c r="R39">
        <v>12.997727507082153</v>
      </c>
      <c r="S39">
        <v>0</v>
      </c>
      <c r="T39">
        <v>0</v>
      </c>
      <c r="U39">
        <v>25.702483281319658</v>
      </c>
      <c r="V39">
        <v>5.9978909831889968</v>
      </c>
      <c r="W39">
        <v>12.997933216374268</v>
      </c>
      <c r="X39">
        <v>14.999102993265156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0.57389999999999997</v>
      </c>
      <c r="AO39">
        <v>0</v>
      </c>
      <c r="AP39">
        <v>0.98256642407808004</v>
      </c>
      <c r="AQ39">
        <v>8.8917999999999981</v>
      </c>
      <c r="AR39">
        <v>2.0322</v>
      </c>
      <c r="AS39">
        <v>2.8888999999999996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361.8566573164635</v>
      </c>
      <c r="DN39">
        <v>13.474444094701219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4.6781284012191744</v>
      </c>
      <c r="L40">
        <v>160.00177809388336</v>
      </c>
      <c r="M40">
        <v>28.23269447576099</v>
      </c>
      <c r="N40">
        <v>36.245609027838761</v>
      </c>
      <c r="O40">
        <v>0</v>
      </c>
      <c r="P40">
        <v>41.414797172710507</v>
      </c>
      <c r="Q40">
        <v>0</v>
      </c>
      <c r="R40">
        <v>12.997727507082153</v>
      </c>
      <c r="S40">
        <v>0</v>
      </c>
      <c r="T40">
        <v>0</v>
      </c>
      <c r="U40">
        <v>25.702483281319658</v>
      </c>
      <c r="V40">
        <v>5.9978909831889968</v>
      </c>
      <c r="W40">
        <v>12.997933216374268</v>
      </c>
      <c r="X40">
        <v>14.999102993265156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0.57389999999999997</v>
      </c>
      <c r="AO40">
        <v>0</v>
      </c>
      <c r="AP40">
        <v>0.98256642407808004</v>
      </c>
      <c r="AQ40">
        <v>4.4458999999999991</v>
      </c>
      <c r="AR40">
        <v>2.0322</v>
      </c>
      <c r="AS40">
        <v>2.8888999999999996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368.85940592905075</v>
      </c>
      <c r="DN40">
        <v>13.735204047670319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4.6781284012191744</v>
      </c>
      <c r="L41">
        <v>210.0013829983404</v>
      </c>
      <c r="M41">
        <v>28.23269447576099</v>
      </c>
      <c r="N41">
        <v>36.245609027838761</v>
      </c>
      <c r="O41">
        <v>0</v>
      </c>
      <c r="P41">
        <v>41.414797172710507</v>
      </c>
      <c r="Q41">
        <v>0</v>
      </c>
      <c r="R41">
        <v>12.997727507082153</v>
      </c>
      <c r="S41">
        <v>0</v>
      </c>
      <c r="T41">
        <v>0</v>
      </c>
      <c r="U41">
        <v>25.702483281319658</v>
      </c>
      <c r="V41">
        <v>5.9978909831889968</v>
      </c>
      <c r="W41">
        <v>12.997933216374268</v>
      </c>
      <c r="X41">
        <v>14.999102993265156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0.57389999999999997</v>
      </c>
      <c r="AO41">
        <v>0</v>
      </c>
      <c r="AP41">
        <v>0.98256642407808004</v>
      </c>
      <c r="AQ41">
        <v>0</v>
      </c>
      <c r="AR41">
        <v>3.3870000000000005</v>
      </c>
      <c r="AS41">
        <v>2.8888999999999996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414.08389563015527</v>
      </c>
      <c r="DN41">
        <v>15.419219251022938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4.6781284012191744</v>
      </c>
      <c r="L42">
        <v>210.0013829983404</v>
      </c>
      <c r="M42">
        <v>28.23269447576099</v>
      </c>
      <c r="N42">
        <v>36.245609027838761</v>
      </c>
      <c r="O42">
        <v>0</v>
      </c>
      <c r="P42">
        <v>41.414797172710507</v>
      </c>
      <c r="Q42">
        <v>0</v>
      </c>
      <c r="R42">
        <v>12.997727507082153</v>
      </c>
      <c r="S42">
        <v>0</v>
      </c>
      <c r="T42">
        <v>0</v>
      </c>
      <c r="U42">
        <v>25.702483281319658</v>
      </c>
      <c r="V42">
        <v>5.9978909831889968</v>
      </c>
      <c r="W42">
        <v>12.997933216374268</v>
      </c>
      <c r="X42">
        <v>14.999102993265156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0.57389999999999997</v>
      </c>
      <c r="AO42">
        <v>0</v>
      </c>
      <c r="AP42">
        <v>0.98256642407808004</v>
      </c>
      <c r="AQ42">
        <v>0</v>
      </c>
      <c r="AR42">
        <v>15.241500000000004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426.15284654172945</v>
      </c>
      <c r="DN42">
        <v>15.868628339448801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4.6779084452647046</v>
      </c>
      <c r="L43">
        <v>210.0013829983404</v>
      </c>
      <c r="M43">
        <v>28.23269447576099</v>
      </c>
      <c r="N43">
        <v>36.245609027838761</v>
      </c>
      <c r="O43">
        <v>0</v>
      </c>
      <c r="P43">
        <v>41.414797172710507</v>
      </c>
      <c r="Q43">
        <v>0</v>
      </c>
      <c r="R43">
        <v>12.997727507082153</v>
      </c>
      <c r="S43">
        <v>0</v>
      </c>
      <c r="T43">
        <v>0</v>
      </c>
      <c r="U43">
        <v>25.702483281319658</v>
      </c>
      <c r="V43">
        <v>5.9978909831889968</v>
      </c>
      <c r="W43">
        <v>12.997933216374268</v>
      </c>
      <c r="X43">
        <v>14.999102993265156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0.57389999999999997</v>
      </c>
      <c r="AO43">
        <v>0</v>
      </c>
      <c r="AP43">
        <v>3.6578982835578757</v>
      </c>
      <c r="AQ43">
        <v>0</v>
      </c>
      <c r="AR43">
        <v>15.241500000000004</v>
      </c>
      <c r="AS43">
        <v>7.5936799999999991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428.73176569878854</v>
      </c>
      <c r="DN43">
        <v>15.96482108591503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4.6779248651689116</v>
      </c>
      <c r="L44">
        <v>210.0013829983404</v>
      </c>
      <c r="M44">
        <v>28.23269447576099</v>
      </c>
      <c r="N44">
        <v>36.245609027838761</v>
      </c>
      <c r="O44">
        <v>0</v>
      </c>
      <c r="P44">
        <v>41.414797172710507</v>
      </c>
      <c r="Q44">
        <v>0</v>
      </c>
      <c r="R44">
        <v>12.997727507082153</v>
      </c>
      <c r="S44">
        <v>0</v>
      </c>
      <c r="T44">
        <v>0</v>
      </c>
      <c r="U44">
        <v>25.702483281319658</v>
      </c>
      <c r="V44">
        <v>5.9978909831889968</v>
      </c>
      <c r="W44">
        <v>12.997933216374268</v>
      </c>
      <c r="X44">
        <v>14.999102993265156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0.57389999999999997</v>
      </c>
      <c r="AO44">
        <v>0</v>
      </c>
      <c r="AP44">
        <v>3.6578982835578757</v>
      </c>
      <c r="AQ44">
        <v>0</v>
      </c>
      <c r="AR44">
        <v>2.7096000000000005</v>
      </c>
      <c r="AS44">
        <v>7.5936799999999991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416.64977667791845</v>
      </c>
      <c r="DN44">
        <v>15.514926526689287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4.6779248651689116</v>
      </c>
      <c r="L45">
        <v>210.0013829983404</v>
      </c>
      <c r="M45">
        <v>28.23269447576099</v>
      </c>
      <c r="N45">
        <v>36.245609027838761</v>
      </c>
      <c r="O45">
        <v>0</v>
      </c>
      <c r="P45">
        <v>41.414797172710507</v>
      </c>
      <c r="Q45">
        <v>0</v>
      </c>
      <c r="R45">
        <v>12.997727507082153</v>
      </c>
      <c r="S45">
        <v>0</v>
      </c>
      <c r="T45">
        <v>0</v>
      </c>
      <c r="U45">
        <v>25.702483281319658</v>
      </c>
      <c r="V45">
        <v>5.9978909831889968</v>
      </c>
      <c r="W45">
        <v>12.997933216374268</v>
      </c>
      <c r="X45">
        <v>14.999102993265156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0.57389999999999997</v>
      </c>
      <c r="AO45">
        <v>0</v>
      </c>
      <c r="AP45">
        <v>3.6578982835578757</v>
      </c>
      <c r="AQ45">
        <v>0</v>
      </c>
      <c r="AR45">
        <v>2.7096000000000005</v>
      </c>
      <c r="AS45">
        <v>7.5936799999999991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416.64977667791845</v>
      </c>
      <c r="DN45">
        <v>15.514926526689287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4.6779248651689116</v>
      </c>
      <c r="L46">
        <v>210.0013829983404</v>
      </c>
      <c r="M46">
        <v>28.23269447576099</v>
      </c>
      <c r="N46">
        <v>36.245609027838761</v>
      </c>
      <c r="O46">
        <v>0</v>
      </c>
      <c r="P46">
        <v>41.414797172710507</v>
      </c>
      <c r="Q46">
        <v>0</v>
      </c>
      <c r="R46">
        <v>12.997727507082153</v>
      </c>
      <c r="S46">
        <v>0</v>
      </c>
      <c r="T46">
        <v>0</v>
      </c>
      <c r="U46">
        <v>25.702483281319658</v>
      </c>
      <c r="V46">
        <v>5.9978909831889968</v>
      </c>
      <c r="W46">
        <v>12.997933216374268</v>
      </c>
      <c r="X46">
        <v>14.999102993265156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0.57389999999999997</v>
      </c>
      <c r="AO46">
        <v>0</v>
      </c>
      <c r="AP46">
        <v>3.6578982835578757</v>
      </c>
      <c r="AQ46">
        <v>0</v>
      </c>
      <c r="AR46">
        <v>2.7096000000000005</v>
      </c>
      <c r="AS46">
        <v>3.0952500000000001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412.31284024987804</v>
      </c>
      <c r="DN46">
        <v>15.353432954729728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4.6780529351027962</v>
      </c>
      <c r="L47">
        <v>210.00427108302461</v>
      </c>
      <c r="M47">
        <v>28.23269447576099</v>
      </c>
      <c r="N47">
        <v>36.245609027838761</v>
      </c>
      <c r="O47">
        <v>0</v>
      </c>
      <c r="P47">
        <v>41.414797172710507</v>
      </c>
      <c r="Q47">
        <v>0</v>
      </c>
      <c r="R47">
        <v>13.48216041397154</v>
      </c>
      <c r="S47">
        <v>0</v>
      </c>
      <c r="T47">
        <v>0</v>
      </c>
      <c r="U47">
        <v>25.702483281319658</v>
      </c>
      <c r="V47">
        <v>5.9978909831889968</v>
      </c>
      <c r="W47">
        <v>12.997933216374268</v>
      </c>
      <c r="X47">
        <v>14.999102993265156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0.57389999999999997</v>
      </c>
      <c r="AO47">
        <v>0</v>
      </c>
      <c r="AP47">
        <v>0.98256642407808004</v>
      </c>
      <c r="AQ47">
        <v>0</v>
      </c>
      <c r="AR47">
        <v>2.7096000000000005</v>
      </c>
      <c r="AS47">
        <v>2.8888999999999996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410.00471642819355</v>
      </c>
      <c r="DN47">
        <v>15.267323978441848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4.6780529351027962</v>
      </c>
      <c r="L48">
        <v>210.00427108302461</v>
      </c>
      <c r="M48">
        <v>28.23269447576099</v>
      </c>
      <c r="N48">
        <v>36.245609027838761</v>
      </c>
      <c r="O48">
        <v>0</v>
      </c>
      <c r="P48">
        <v>41.414797172710507</v>
      </c>
      <c r="Q48">
        <v>0</v>
      </c>
      <c r="R48">
        <v>12.998621096285609</v>
      </c>
      <c r="S48">
        <v>0</v>
      </c>
      <c r="T48">
        <v>0</v>
      </c>
      <c r="U48">
        <v>25.702483281319658</v>
      </c>
      <c r="V48">
        <v>5.9978909831889968</v>
      </c>
      <c r="W48">
        <v>12.997933216374268</v>
      </c>
      <c r="X48">
        <v>14.999102993265156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0.57389999999999997</v>
      </c>
      <c r="AO48">
        <v>0</v>
      </c>
      <c r="AP48">
        <v>0.98256642407808004</v>
      </c>
      <c r="AQ48">
        <v>0</v>
      </c>
      <c r="AR48">
        <v>2.7096000000000005</v>
      </c>
      <c r="AS48">
        <v>2.8888999999999996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409.53853607185545</v>
      </c>
      <c r="DN48">
        <v>15.249965017093992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4.8542401093228058</v>
      </c>
      <c r="L49">
        <v>217.81574130567418</v>
      </c>
      <c r="M49">
        <v>28.23269447576099</v>
      </c>
      <c r="N49">
        <v>36.245609027838761</v>
      </c>
      <c r="O49">
        <v>0</v>
      </c>
      <c r="P49">
        <v>41.414797172710507</v>
      </c>
      <c r="Q49">
        <v>0</v>
      </c>
      <c r="R49">
        <v>12.998621096285609</v>
      </c>
      <c r="S49">
        <v>0</v>
      </c>
      <c r="T49">
        <v>0</v>
      </c>
      <c r="U49">
        <v>25.702483281319658</v>
      </c>
      <c r="V49">
        <v>5.9978909831889968</v>
      </c>
      <c r="W49">
        <v>12.997933216374268</v>
      </c>
      <c r="X49">
        <v>14.999102993265156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</v>
      </c>
      <c r="AO49">
        <v>0</v>
      </c>
      <c r="AP49">
        <v>0.98256642407808004</v>
      </c>
      <c r="AQ49">
        <v>0</v>
      </c>
      <c r="AR49">
        <v>2.7096000000000005</v>
      </c>
      <c r="AS49">
        <v>2.8888999999999996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416.68613956796594</v>
      </c>
      <c r="DN49">
        <v>15.51611891785311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4.8542401093228058</v>
      </c>
      <c r="L50">
        <v>217.81574130567418</v>
      </c>
      <c r="M50">
        <v>28.23269447576099</v>
      </c>
      <c r="N50">
        <v>36.245609027838761</v>
      </c>
      <c r="O50">
        <v>0</v>
      </c>
      <c r="P50">
        <v>41.414797172710507</v>
      </c>
      <c r="Q50">
        <v>0</v>
      </c>
      <c r="R50">
        <v>12.998621096285609</v>
      </c>
      <c r="S50">
        <v>0</v>
      </c>
      <c r="T50">
        <v>0</v>
      </c>
      <c r="U50">
        <v>25.702483281319658</v>
      </c>
      <c r="V50">
        <v>5.9978909831889968</v>
      </c>
      <c r="W50">
        <v>12.997933216374268</v>
      </c>
      <c r="X50">
        <v>14.999102993265156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</v>
      </c>
      <c r="AO50">
        <v>0</v>
      </c>
      <c r="AP50">
        <v>0.98256642407808004</v>
      </c>
      <c r="AQ50">
        <v>0</v>
      </c>
      <c r="AR50">
        <v>2.7096000000000005</v>
      </c>
      <c r="AS50">
        <v>2.8888999999999996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416.68613956796594</v>
      </c>
      <c r="DN50">
        <v>15.51611891785311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4.7919463459196097</v>
      </c>
      <c r="L51">
        <v>210.00316293781106</v>
      </c>
      <c r="M51">
        <v>28.23269447576099</v>
      </c>
      <c r="N51">
        <v>36.245609027838761</v>
      </c>
      <c r="O51">
        <v>0</v>
      </c>
      <c r="P51">
        <v>39.80977696058838</v>
      </c>
      <c r="Q51">
        <v>0</v>
      </c>
      <c r="R51">
        <v>12.998621096285609</v>
      </c>
      <c r="S51">
        <v>0</v>
      </c>
      <c r="T51">
        <v>0</v>
      </c>
      <c r="U51">
        <v>25.702483281319658</v>
      </c>
      <c r="V51">
        <v>5.9978909831889968</v>
      </c>
      <c r="W51">
        <v>12.997933216374268</v>
      </c>
      <c r="X51">
        <v>14.999102993265156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</v>
      </c>
      <c r="AO51">
        <v>0</v>
      </c>
      <c r="AP51">
        <v>0.98256642407808004</v>
      </c>
      <c r="AQ51">
        <v>0</v>
      </c>
      <c r="AR51">
        <v>2.0322</v>
      </c>
      <c r="AS51">
        <v>2.8888999999999996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402.01958442573022</v>
      </c>
      <c r="DN51">
        <v>14.969983316700414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4.6780865299648804</v>
      </c>
      <c r="L52">
        <v>210.00316293781106</v>
      </c>
      <c r="M52">
        <v>28.23269447576099</v>
      </c>
      <c r="N52">
        <v>36.245609027838761</v>
      </c>
      <c r="O52">
        <v>0</v>
      </c>
      <c r="P52">
        <v>39.80977696058838</v>
      </c>
      <c r="Q52">
        <v>0</v>
      </c>
      <c r="R52">
        <v>12.998621096285609</v>
      </c>
      <c r="S52">
        <v>0</v>
      </c>
      <c r="T52">
        <v>0</v>
      </c>
      <c r="U52">
        <v>25.702483281319658</v>
      </c>
      <c r="V52">
        <v>5.9978909831889968</v>
      </c>
      <c r="W52">
        <v>12.997933216374268</v>
      </c>
      <c r="X52">
        <v>14.999102993265156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</v>
      </c>
      <c r="AO52">
        <v>0</v>
      </c>
      <c r="AP52">
        <v>0.98256642407808004</v>
      </c>
      <c r="AQ52">
        <v>0</v>
      </c>
      <c r="AR52">
        <v>2.0322</v>
      </c>
      <c r="AS52">
        <v>2.8888999999999996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401.90981219141133</v>
      </c>
      <c r="DN52">
        <v>14.965895735064493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4.6780738096171168</v>
      </c>
      <c r="L53">
        <v>210.00316293781106</v>
      </c>
      <c r="M53">
        <v>28.23269447576099</v>
      </c>
      <c r="N53">
        <v>36.245609027838761</v>
      </c>
      <c r="O53">
        <v>0</v>
      </c>
      <c r="P53">
        <v>39.80977696058838</v>
      </c>
      <c r="Q53">
        <v>0</v>
      </c>
      <c r="R53">
        <v>12.998621096285609</v>
      </c>
      <c r="S53">
        <v>0</v>
      </c>
      <c r="T53">
        <v>0</v>
      </c>
      <c r="U53">
        <v>25.702483281319658</v>
      </c>
      <c r="V53">
        <v>5.9978909831889968</v>
      </c>
      <c r="W53">
        <v>12.997933216374268</v>
      </c>
      <c r="X53">
        <v>14.999102993265156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</v>
      </c>
      <c r="AO53">
        <v>0</v>
      </c>
      <c r="AP53">
        <v>0.98256642407808004</v>
      </c>
      <c r="AQ53">
        <v>0</v>
      </c>
      <c r="AR53">
        <v>2.0322</v>
      </c>
      <c r="AS53">
        <v>2.8888999999999996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401.90979992801999</v>
      </c>
      <c r="DN53">
        <v>14.965895278108036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4.6782275807940898</v>
      </c>
      <c r="L54">
        <v>150.00356347438751</v>
      </c>
      <c r="M54">
        <v>28.23269447576099</v>
      </c>
      <c r="N54">
        <v>36.245609027838761</v>
      </c>
      <c r="O54">
        <v>0</v>
      </c>
      <c r="P54">
        <v>39.80977696058838</v>
      </c>
      <c r="Q54">
        <v>0</v>
      </c>
      <c r="R54">
        <v>12.998621096285609</v>
      </c>
      <c r="S54">
        <v>0</v>
      </c>
      <c r="T54">
        <v>0</v>
      </c>
      <c r="U54">
        <v>25.702483281319658</v>
      </c>
      <c r="V54">
        <v>5.9978909831889968</v>
      </c>
      <c r="W54">
        <v>12.997933216374268</v>
      </c>
      <c r="X54">
        <v>14.999102993265156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</v>
      </c>
      <c r="AO54">
        <v>0</v>
      </c>
      <c r="AP54">
        <v>0.98256642407808004</v>
      </c>
      <c r="AQ54">
        <v>0</v>
      </c>
      <c r="AR54">
        <v>2.0322</v>
      </c>
      <c r="AS54">
        <v>2.8888999999999996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344.06433433757286</v>
      </c>
      <c r="DN54">
        <v>12.811915176308631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0.99578640379429006</v>
      </c>
      <c r="L55">
        <v>106.00366076876143</v>
      </c>
      <c r="M55">
        <v>28.23269447576099</v>
      </c>
      <c r="N55">
        <v>36.245609027838761</v>
      </c>
      <c r="O55">
        <v>0</v>
      </c>
      <c r="P55">
        <v>39.80977696058838</v>
      </c>
      <c r="Q55">
        <v>0</v>
      </c>
      <c r="R55">
        <v>12.998621096285609</v>
      </c>
      <c r="S55">
        <v>0</v>
      </c>
      <c r="T55">
        <v>0</v>
      </c>
      <c r="U55">
        <v>25.702483281319658</v>
      </c>
      <c r="V55">
        <v>6.2229702276707535</v>
      </c>
      <c r="W55">
        <v>12.997933216374268</v>
      </c>
      <c r="X55">
        <v>14.999102993265156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</v>
      </c>
      <c r="AO55">
        <v>0</v>
      </c>
      <c r="AP55">
        <v>0.98256642407808004</v>
      </c>
      <c r="AQ55">
        <v>0</v>
      </c>
      <c r="AR55">
        <v>2.0322</v>
      </c>
      <c r="AS55">
        <v>2.8888999999999996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298.31078556682394</v>
      </c>
      <c r="DN55">
        <v>11.108199308913491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0.99578640379429006</v>
      </c>
      <c r="L56">
        <v>106.00366076876143</v>
      </c>
      <c r="M56">
        <v>28.23269447576099</v>
      </c>
      <c r="N56">
        <v>36.245609027838761</v>
      </c>
      <c r="O56">
        <v>0</v>
      </c>
      <c r="P56">
        <v>39.80977696058838</v>
      </c>
      <c r="Q56">
        <v>0</v>
      </c>
      <c r="R56">
        <v>12.998621096285609</v>
      </c>
      <c r="S56">
        <v>0</v>
      </c>
      <c r="T56">
        <v>0</v>
      </c>
      <c r="U56">
        <v>25.702483281319658</v>
      </c>
      <c r="V56">
        <v>5.9966554181818177</v>
      </c>
      <c r="W56">
        <v>12.997933216374268</v>
      </c>
      <c r="X56">
        <v>14.999102993265156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</v>
      </c>
      <c r="AO56">
        <v>0</v>
      </c>
      <c r="AP56">
        <v>0.98256642407808004</v>
      </c>
      <c r="AQ56">
        <v>0</v>
      </c>
      <c r="AR56">
        <v>2.0322</v>
      </c>
      <c r="AS56">
        <v>2.8888999999999996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298.09259532238639</v>
      </c>
      <c r="DN56">
        <v>11.100074743862066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1.36918987425546</v>
      </c>
      <c r="L57">
        <v>106.00366076876143</v>
      </c>
      <c r="M57">
        <v>28.23269447576099</v>
      </c>
      <c r="N57">
        <v>36.245609027838761</v>
      </c>
      <c r="O57">
        <v>0</v>
      </c>
      <c r="P57">
        <v>39.80977696058838</v>
      </c>
      <c r="Q57">
        <v>0</v>
      </c>
      <c r="R57">
        <v>12.998621096285609</v>
      </c>
      <c r="S57">
        <v>0</v>
      </c>
      <c r="T57">
        <v>0</v>
      </c>
      <c r="U57">
        <v>25.702483281319658</v>
      </c>
      <c r="V57">
        <v>5.9966554181818177</v>
      </c>
      <c r="W57">
        <v>12.997933216374268</v>
      </c>
      <c r="X57">
        <v>14.999102993265156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</v>
      </c>
      <c r="AO57">
        <v>0</v>
      </c>
      <c r="AP57">
        <v>0.98256642407808004</v>
      </c>
      <c r="AQ57">
        <v>0</v>
      </c>
      <c r="AR57">
        <v>2.0322</v>
      </c>
      <c r="AS57">
        <v>2.8888999999999996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298.45259360744137</v>
      </c>
      <c r="DN57">
        <v>11.113479929268284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4.6779672478206722</v>
      </c>
      <c r="L58">
        <v>106.00366076876143</v>
      </c>
      <c r="M58">
        <v>28.23269447576099</v>
      </c>
      <c r="N58">
        <v>36.245609027838761</v>
      </c>
      <c r="O58">
        <v>0</v>
      </c>
      <c r="P58">
        <v>39.80977696058838</v>
      </c>
      <c r="Q58">
        <v>0</v>
      </c>
      <c r="R58">
        <v>12.998621096285609</v>
      </c>
      <c r="S58">
        <v>0</v>
      </c>
      <c r="T58">
        <v>0</v>
      </c>
      <c r="U58">
        <v>25.702483281319658</v>
      </c>
      <c r="V58">
        <v>5.9966554181818177</v>
      </c>
      <c r="W58">
        <v>12.997933216374268</v>
      </c>
      <c r="X58">
        <v>14.999102993265156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</v>
      </c>
      <c r="AO58">
        <v>0</v>
      </c>
      <c r="AP58">
        <v>0.98256642407808004</v>
      </c>
      <c r="AQ58">
        <v>0</v>
      </c>
      <c r="AR58">
        <v>2.0322</v>
      </c>
      <c r="AS58">
        <v>2.8888999999999996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301.64258588715023</v>
      </c>
      <c r="DN58">
        <v>11.232265023124629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4.6779672478206722</v>
      </c>
      <c r="L59">
        <v>106.00366076876143</v>
      </c>
      <c r="M59">
        <v>28.23269447576099</v>
      </c>
      <c r="N59">
        <v>36.245609027838761</v>
      </c>
      <c r="O59">
        <v>0</v>
      </c>
      <c r="P59">
        <v>39.80977696058838</v>
      </c>
      <c r="Q59">
        <v>0</v>
      </c>
      <c r="R59">
        <v>12.998621096285609</v>
      </c>
      <c r="S59">
        <v>0</v>
      </c>
      <c r="T59">
        <v>0</v>
      </c>
      <c r="U59">
        <v>25.702483281319658</v>
      </c>
      <c r="V59">
        <v>5.9966554181818177</v>
      </c>
      <c r="W59">
        <v>12.997933216374268</v>
      </c>
      <c r="X59">
        <v>14.999102993265156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0.98256642407808004</v>
      </c>
      <c r="AQ59">
        <v>0</v>
      </c>
      <c r="AR59">
        <v>2.0322</v>
      </c>
      <c r="AS59">
        <v>2.8888999999999996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302.21432588715021</v>
      </c>
      <c r="DN59">
        <v>11.25355502312463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4.6781852055717801</v>
      </c>
      <c r="L60">
        <v>130.00377166896354</v>
      </c>
      <c r="M60">
        <v>28.23269447576099</v>
      </c>
      <c r="N60">
        <v>36.245609027838761</v>
      </c>
      <c r="O60">
        <v>0</v>
      </c>
      <c r="P60">
        <v>39.80977696058838</v>
      </c>
      <c r="Q60">
        <v>0</v>
      </c>
      <c r="R60">
        <v>12.998621096285609</v>
      </c>
      <c r="S60">
        <v>0</v>
      </c>
      <c r="T60">
        <v>0</v>
      </c>
      <c r="U60">
        <v>25.702483281319658</v>
      </c>
      <c r="V60">
        <v>5.9978909831889968</v>
      </c>
      <c r="W60">
        <v>12.997933216374268</v>
      </c>
      <c r="X60">
        <v>14.999102993265156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0.98256642407808004</v>
      </c>
      <c r="AQ60">
        <v>0</v>
      </c>
      <c r="AR60">
        <v>2.0322</v>
      </c>
      <c r="AS60">
        <v>2.8888999999999996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325.35423420608618</v>
      </c>
      <c r="DN60">
        <v>12.115211127149056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4.4186897453586083</v>
      </c>
      <c r="L61">
        <v>150.00356347438751</v>
      </c>
      <c r="M61">
        <v>28.23269447576099</v>
      </c>
      <c r="N61">
        <v>36.245609027838761</v>
      </c>
      <c r="O61">
        <v>0</v>
      </c>
      <c r="P61">
        <v>39.80977696058838</v>
      </c>
      <c r="Q61">
        <v>0</v>
      </c>
      <c r="R61">
        <v>12.998621096285609</v>
      </c>
      <c r="S61">
        <v>0</v>
      </c>
      <c r="T61">
        <v>0</v>
      </c>
      <c r="U61">
        <v>25.702483281319658</v>
      </c>
      <c r="V61">
        <v>5.9978909831889968</v>
      </c>
      <c r="W61">
        <v>12.997933216374268</v>
      </c>
      <c r="X61">
        <v>14.999102993265156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0.98256642407808004</v>
      </c>
      <c r="AQ61">
        <v>0</v>
      </c>
      <c r="AR61">
        <v>15.241500000000004</v>
      </c>
      <c r="AS61">
        <v>2.8888999999999996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357.12094014591389</v>
      </c>
      <c r="DN61">
        <v>13.298101532532144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4.6779166066300499</v>
      </c>
      <c r="L62">
        <v>160.00347742670422</v>
      </c>
      <c r="M62">
        <v>28.23269447576099</v>
      </c>
      <c r="N62">
        <v>36.245609027838761</v>
      </c>
      <c r="O62">
        <v>0</v>
      </c>
      <c r="P62">
        <v>39.80977696058838</v>
      </c>
      <c r="Q62">
        <v>0</v>
      </c>
      <c r="R62">
        <v>12.998621096285609</v>
      </c>
      <c r="S62">
        <v>0</v>
      </c>
      <c r="T62">
        <v>0</v>
      </c>
      <c r="U62">
        <v>25.702483281319658</v>
      </c>
      <c r="V62">
        <v>5.9978909831889968</v>
      </c>
      <c r="W62">
        <v>12.997933216374268</v>
      </c>
      <c r="X62">
        <v>14.999102993265156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0.98256642407808004</v>
      </c>
      <c r="AQ62">
        <v>4.7745099999999994</v>
      </c>
      <c r="AR62">
        <v>15.241500000000004</v>
      </c>
      <c r="AS62">
        <v>2.8888999999999996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371.61488287691469</v>
      </c>
      <c r="DN62">
        <v>13.837809615119493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4.6781284012191744</v>
      </c>
      <c r="L63">
        <v>160.00347742670422</v>
      </c>
      <c r="M63">
        <v>28.23269447576099</v>
      </c>
      <c r="N63">
        <v>36.245609027838761</v>
      </c>
      <c r="O63">
        <v>0</v>
      </c>
      <c r="P63">
        <v>39.80977696058838</v>
      </c>
      <c r="Q63">
        <v>0</v>
      </c>
      <c r="R63">
        <v>12.998621096285609</v>
      </c>
      <c r="S63">
        <v>0</v>
      </c>
      <c r="T63">
        <v>0</v>
      </c>
      <c r="U63">
        <v>25.702483281319658</v>
      </c>
      <c r="V63">
        <v>5.9978909831889968</v>
      </c>
      <c r="W63">
        <v>12.997933216374268</v>
      </c>
      <c r="X63">
        <v>14.999102993265156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3.6578982835578757</v>
      </c>
      <c r="AQ63">
        <v>4.7745099999999994</v>
      </c>
      <c r="AR63">
        <v>2.0322</v>
      </c>
      <c r="AS63">
        <v>2.8888999999999996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361.45913202540822</v>
      </c>
      <c r="DN63">
        <v>13.459804120694905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4.6781284012191744</v>
      </c>
      <c r="L64">
        <v>160.00347742670422</v>
      </c>
      <c r="M64">
        <v>28.23269447576099</v>
      </c>
      <c r="N64">
        <v>36.245609027838761</v>
      </c>
      <c r="O64">
        <v>0</v>
      </c>
      <c r="P64">
        <v>39.80977696058838</v>
      </c>
      <c r="Q64">
        <v>0</v>
      </c>
      <c r="R64">
        <v>12.998621096285609</v>
      </c>
      <c r="S64">
        <v>0</v>
      </c>
      <c r="T64">
        <v>0</v>
      </c>
      <c r="U64">
        <v>25.702483281319658</v>
      </c>
      <c r="V64">
        <v>5.9978909831889968</v>
      </c>
      <c r="W64">
        <v>12.997933216374268</v>
      </c>
      <c r="X64">
        <v>14.999102993265156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3.6578982835578757</v>
      </c>
      <c r="AQ64">
        <v>4.7745099999999994</v>
      </c>
      <c r="AR64">
        <v>2.0322</v>
      </c>
      <c r="AS64">
        <v>2.8888999999999996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361.45913202540822</v>
      </c>
      <c r="DN64">
        <v>13.459804120694905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4.6778772746715545</v>
      </c>
      <c r="L65">
        <v>200.00400018605515</v>
      </c>
      <c r="M65">
        <v>28.23269447576099</v>
      </c>
      <c r="N65">
        <v>36.245609027838761</v>
      </c>
      <c r="O65">
        <v>0</v>
      </c>
      <c r="P65">
        <v>39.80977696058838</v>
      </c>
      <c r="Q65">
        <v>0</v>
      </c>
      <c r="R65">
        <v>12.998621096285609</v>
      </c>
      <c r="S65">
        <v>0</v>
      </c>
      <c r="T65">
        <v>0</v>
      </c>
      <c r="U65">
        <v>25.702483281319658</v>
      </c>
      <c r="V65">
        <v>5.9978909831889968</v>
      </c>
      <c r="W65">
        <v>12.997933216374268</v>
      </c>
      <c r="X65">
        <v>14.999102993265156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3.6578982835578757</v>
      </c>
      <c r="AQ65">
        <v>4.7745099999999994</v>
      </c>
      <c r="AR65">
        <v>2.0322</v>
      </c>
      <c r="AS65">
        <v>2.8888999999999996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400.02339390681487</v>
      </c>
      <c r="DN65">
        <v>14.89581387209158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4.6778772746715545</v>
      </c>
      <c r="L66">
        <v>200.00400018605515</v>
      </c>
      <c r="M66">
        <v>28.23269447576099</v>
      </c>
      <c r="N66">
        <v>36.245609027838761</v>
      </c>
      <c r="O66">
        <v>0</v>
      </c>
      <c r="P66">
        <v>39.80977696058838</v>
      </c>
      <c r="Q66">
        <v>0</v>
      </c>
      <c r="R66">
        <v>12.998621096285609</v>
      </c>
      <c r="S66">
        <v>0</v>
      </c>
      <c r="T66">
        <v>0</v>
      </c>
      <c r="U66">
        <v>25.702483281319658</v>
      </c>
      <c r="V66">
        <v>5.9978909831889968</v>
      </c>
      <c r="W66">
        <v>12.997933216374268</v>
      </c>
      <c r="X66">
        <v>14.999102993265156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3.6578982835578757</v>
      </c>
      <c r="AQ66">
        <v>9.5490199999999987</v>
      </c>
      <c r="AR66">
        <v>2.0322</v>
      </c>
      <c r="AS66">
        <v>2.8888999999999996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404.62649896713231</v>
      </c>
      <c r="DN66">
        <v>15.067218811774119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4.6778772746715545</v>
      </c>
      <c r="L67">
        <v>197.33944186046512</v>
      </c>
      <c r="M67">
        <v>28.23269447576099</v>
      </c>
      <c r="N67">
        <v>36.245609027838761</v>
      </c>
      <c r="O67">
        <v>0</v>
      </c>
      <c r="P67">
        <v>39.80977696058838</v>
      </c>
      <c r="Q67">
        <v>0</v>
      </c>
      <c r="R67">
        <v>12.997590406265294</v>
      </c>
      <c r="S67">
        <v>0</v>
      </c>
      <c r="T67">
        <v>0</v>
      </c>
      <c r="U67">
        <v>25.702483281319658</v>
      </c>
      <c r="V67">
        <v>5.9978909831889968</v>
      </c>
      <c r="W67">
        <v>12.997933216374268</v>
      </c>
      <c r="X67">
        <v>14.999102993265156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5.8108000000000013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1.1790797088936957</v>
      </c>
      <c r="AQ67">
        <v>9.5490199999999987</v>
      </c>
      <c r="AR67">
        <v>2.0322</v>
      </c>
      <c r="AS67">
        <v>2.8888999999999996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410.14302229309095</v>
      </c>
      <c r="DN67">
        <v>15.272486295540983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4.6778772746715545</v>
      </c>
      <c r="L68">
        <v>199.99687915920876</v>
      </c>
      <c r="M68">
        <v>28.23269447576099</v>
      </c>
      <c r="N68">
        <v>36.245609027838761</v>
      </c>
      <c r="O68">
        <v>0</v>
      </c>
      <c r="P68">
        <v>39.80977696058838</v>
      </c>
      <c r="Q68">
        <v>0</v>
      </c>
      <c r="R68">
        <v>12.997590406265294</v>
      </c>
      <c r="S68">
        <v>0</v>
      </c>
      <c r="T68">
        <v>0</v>
      </c>
      <c r="U68">
        <v>25.702483281319658</v>
      </c>
      <c r="V68">
        <v>5.9978909831889968</v>
      </c>
      <c r="W68">
        <v>12.997933216374268</v>
      </c>
      <c r="X68">
        <v>14.999102993265156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7.6993100000000023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9.5490199999999987</v>
      </c>
      <c r="AR68">
        <v>2.0322</v>
      </c>
      <c r="AS68">
        <v>2.8888999999999996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414.52577022186989</v>
      </c>
      <c r="DN68">
        <v>15.43568566550568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4.6778772746715545</v>
      </c>
      <c r="L69">
        <v>199.99687915920876</v>
      </c>
      <c r="M69">
        <v>28.23269447576099</v>
      </c>
      <c r="N69">
        <v>36.245609027838761</v>
      </c>
      <c r="O69">
        <v>0</v>
      </c>
      <c r="P69">
        <v>41.734105033772977</v>
      </c>
      <c r="Q69">
        <v>0</v>
      </c>
      <c r="R69">
        <v>12.997590406265294</v>
      </c>
      <c r="S69">
        <v>0</v>
      </c>
      <c r="T69">
        <v>0</v>
      </c>
      <c r="U69">
        <v>25.702483281319658</v>
      </c>
      <c r="V69">
        <v>5.9978909831889968</v>
      </c>
      <c r="W69">
        <v>12.997933216374268</v>
      </c>
      <c r="X69">
        <v>14.999102993265156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11.621600000000003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1.1790797088936957</v>
      </c>
      <c r="AQ69">
        <v>9.5490199999999987</v>
      </c>
      <c r="AR69">
        <v>2.0322</v>
      </c>
      <c r="AS69">
        <v>2.8888999999999996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420.16249443312347</v>
      </c>
      <c r="DN69">
        <v>15.645579527436649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4.6778772746715545</v>
      </c>
      <c r="L70">
        <v>199.99687915920876</v>
      </c>
      <c r="M70">
        <v>28.23269447576099</v>
      </c>
      <c r="N70">
        <v>36.245609027838761</v>
      </c>
      <c r="O70">
        <v>0</v>
      </c>
      <c r="P70">
        <v>41.880328242534759</v>
      </c>
      <c r="Q70">
        <v>0</v>
      </c>
      <c r="R70">
        <v>12.997590406265294</v>
      </c>
      <c r="S70">
        <v>0</v>
      </c>
      <c r="T70">
        <v>0</v>
      </c>
      <c r="U70">
        <v>25.702483281319658</v>
      </c>
      <c r="V70">
        <v>5.9978909831889968</v>
      </c>
      <c r="W70">
        <v>12.997933216374268</v>
      </c>
      <c r="X70">
        <v>14.999102993265156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11.621600000000003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1.1790797088936957</v>
      </c>
      <c r="AQ70">
        <v>9.5490199999999987</v>
      </c>
      <c r="AR70">
        <v>2.0322</v>
      </c>
      <c r="AS70">
        <v>2.8888999999999996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420.30346836373417</v>
      </c>
      <c r="DN70">
        <v>15.650828805587746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3.9802943984647547</v>
      </c>
      <c r="L71">
        <v>199.99687915920876</v>
      </c>
      <c r="M71">
        <v>28.23269447576099</v>
      </c>
      <c r="N71">
        <v>36.245609027838761</v>
      </c>
      <c r="O71">
        <v>0</v>
      </c>
      <c r="P71">
        <v>39.806594724220624</v>
      </c>
      <c r="Q71">
        <v>0</v>
      </c>
      <c r="R71">
        <v>13.000688134996331</v>
      </c>
      <c r="S71">
        <v>0</v>
      </c>
      <c r="T71">
        <v>0</v>
      </c>
      <c r="U71">
        <v>25.702483281319658</v>
      </c>
      <c r="V71">
        <v>5.9978909831889968</v>
      </c>
      <c r="W71">
        <v>13.0084130859375</v>
      </c>
      <c r="X71">
        <v>14.999102993265156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1.1790797088936957</v>
      </c>
      <c r="AQ71">
        <v>9.5490199999999987</v>
      </c>
      <c r="AR71">
        <v>2.0322</v>
      </c>
      <c r="AS71">
        <v>2.8888999999999996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418.31791408027539</v>
      </c>
      <c r="DN71">
        <v>14.878644292819832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4.6488899659886531</v>
      </c>
      <c r="L72">
        <v>199.99687915920876</v>
      </c>
      <c r="M72">
        <v>28.23269447576099</v>
      </c>
      <c r="N72">
        <v>36.245609027838761</v>
      </c>
      <c r="O72">
        <v>0</v>
      </c>
      <c r="P72">
        <v>39.806594724220624</v>
      </c>
      <c r="Q72">
        <v>0</v>
      </c>
      <c r="R72">
        <v>13.000688134996331</v>
      </c>
      <c r="S72">
        <v>0</v>
      </c>
      <c r="T72">
        <v>0</v>
      </c>
      <c r="U72">
        <v>25.702483281319658</v>
      </c>
      <c r="V72">
        <v>5.9978909831889968</v>
      </c>
      <c r="W72">
        <v>13.0084130859375</v>
      </c>
      <c r="X72">
        <v>14.999102993265156</v>
      </c>
      <c r="Y72">
        <v>0</v>
      </c>
      <c r="Z72">
        <v>0</v>
      </c>
      <c r="AA72">
        <v>2.1568172249701116</v>
      </c>
      <c r="AB72">
        <v>0</v>
      </c>
      <c r="AC72">
        <v>0</v>
      </c>
      <c r="AD72">
        <v>0</v>
      </c>
      <c r="AE72">
        <v>5.0553984000000005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1.1790797088936957</v>
      </c>
      <c r="AQ72">
        <v>9.5490199999999987</v>
      </c>
      <c r="AR72">
        <v>2.0322</v>
      </c>
      <c r="AS72">
        <v>2.8888999999999996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425.99896601030707</v>
      </c>
      <c r="DN72">
        <v>15.833805155282175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4.6488899659886531</v>
      </c>
      <c r="L73">
        <v>199.99687915920876</v>
      </c>
      <c r="M73">
        <v>27.395689749480361</v>
      </c>
      <c r="N73">
        <v>33.358723507292424</v>
      </c>
      <c r="O73">
        <v>0</v>
      </c>
      <c r="P73">
        <v>39.806594724220624</v>
      </c>
      <c r="Q73">
        <v>0</v>
      </c>
      <c r="R73">
        <v>13.000688134996331</v>
      </c>
      <c r="S73">
        <v>0</v>
      </c>
      <c r="T73">
        <v>0</v>
      </c>
      <c r="U73">
        <v>25.702483281319658</v>
      </c>
      <c r="V73">
        <v>5.9978909831889968</v>
      </c>
      <c r="W73">
        <v>13.0084130859375</v>
      </c>
      <c r="X73">
        <v>14.999102993265156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2.79657</v>
      </c>
      <c r="AE73">
        <v>5.0553984000000005</v>
      </c>
      <c r="AF73">
        <v>2.7224999999999993</v>
      </c>
      <c r="AG73">
        <v>0</v>
      </c>
      <c r="AH73">
        <v>23.243200000000005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1.1790797088936957</v>
      </c>
      <c r="AQ73">
        <v>19.098039999999997</v>
      </c>
      <c r="AR73">
        <v>2.0322</v>
      </c>
      <c r="AS73">
        <v>2.8888999999999996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450.59026757588197</v>
      </c>
      <c r="DN73">
        <v>13.020306666446189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4.6488899659886531</v>
      </c>
      <c r="L74">
        <v>199.99687915920876</v>
      </c>
      <c r="M74">
        <v>27.395689749480361</v>
      </c>
      <c r="N74">
        <v>33.358723507292424</v>
      </c>
      <c r="O74">
        <v>0</v>
      </c>
      <c r="P74">
        <v>39.806594724220624</v>
      </c>
      <c r="Q74">
        <v>0</v>
      </c>
      <c r="R74">
        <v>13.000688134996331</v>
      </c>
      <c r="S74">
        <v>0</v>
      </c>
      <c r="T74">
        <v>0</v>
      </c>
      <c r="U74">
        <v>25.702483281319658</v>
      </c>
      <c r="V74">
        <v>5.9978909831889968</v>
      </c>
      <c r="W74">
        <v>13.0084130859375</v>
      </c>
      <c r="X74">
        <v>14.999102993265156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5.6061096000000008</v>
      </c>
      <c r="AE74">
        <v>10.110796800000001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0</v>
      </c>
      <c r="AN74">
        <v>0.59302999999999995</v>
      </c>
      <c r="AO74">
        <v>0</v>
      </c>
      <c r="AP74">
        <v>1.1790797088936957</v>
      </c>
      <c r="AQ74">
        <v>19.098039999999997</v>
      </c>
      <c r="AR74">
        <v>2.0322</v>
      </c>
      <c r="AS74">
        <v>2.8888999999999996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471.64075250863453</v>
      </c>
      <c r="DN74">
        <v>13.80426058363399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4.6656455133113255</v>
      </c>
      <c r="L75">
        <v>199.99687915920876</v>
      </c>
      <c r="M75">
        <v>28.23269447576099</v>
      </c>
      <c r="N75">
        <v>36.245609027838761</v>
      </c>
      <c r="O75">
        <v>0</v>
      </c>
      <c r="P75">
        <v>39.806594724220624</v>
      </c>
      <c r="Q75">
        <v>0</v>
      </c>
      <c r="R75">
        <v>13.000688134996331</v>
      </c>
      <c r="S75">
        <v>0</v>
      </c>
      <c r="T75">
        <v>0</v>
      </c>
      <c r="U75">
        <v>25.702483281319658</v>
      </c>
      <c r="V75">
        <v>5.9978909831889968</v>
      </c>
      <c r="W75">
        <v>13.0084130859375</v>
      </c>
      <c r="X75">
        <v>14.999102993265156</v>
      </c>
      <c r="Y75">
        <v>0</v>
      </c>
      <c r="Z75">
        <v>0.67500000000000004</v>
      </c>
      <c r="AA75">
        <v>12.116950702079277</v>
      </c>
      <c r="AB75">
        <v>8.0818399999999997</v>
      </c>
      <c r="AC75">
        <v>0</v>
      </c>
      <c r="AD75">
        <v>8.4091643999999999</v>
      </c>
      <c r="AE75">
        <v>15.166195200000001</v>
      </c>
      <c r="AF75">
        <v>5.4450000000000003</v>
      </c>
      <c r="AG75">
        <v>0</v>
      </c>
      <c r="AH75">
        <v>35.881690000000006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1.1790797088936957</v>
      </c>
      <c r="AQ75">
        <v>19.098039999999997</v>
      </c>
      <c r="AR75">
        <v>2.0322</v>
      </c>
      <c r="AS75">
        <v>2.8888999999999996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502.53111789902795</v>
      </c>
      <c r="DN75">
        <v>18.700486290993172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4.6656455133113255</v>
      </c>
      <c r="L76">
        <v>199.99687915920876</v>
      </c>
      <c r="M76">
        <v>28.23269447576099</v>
      </c>
      <c r="N76">
        <v>36.245609027838761</v>
      </c>
      <c r="O76">
        <v>0</v>
      </c>
      <c r="P76">
        <v>39.806594724220624</v>
      </c>
      <c r="Q76">
        <v>0</v>
      </c>
      <c r="R76">
        <v>13.000688134996331</v>
      </c>
      <c r="S76">
        <v>0</v>
      </c>
      <c r="T76">
        <v>0</v>
      </c>
      <c r="U76">
        <v>25.702483281319658</v>
      </c>
      <c r="V76">
        <v>5.9978909831889968</v>
      </c>
      <c r="W76">
        <v>13.0084130859375</v>
      </c>
      <c r="X76">
        <v>14.999102993265156</v>
      </c>
      <c r="Y76">
        <v>0</v>
      </c>
      <c r="Z76">
        <v>4.0014000000000012</v>
      </c>
      <c r="AA76">
        <v>12.929271077146675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8.9660999999999991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1.1790797088936957</v>
      </c>
      <c r="AQ76">
        <v>19.098039999999997</v>
      </c>
      <c r="AR76">
        <v>2.0322</v>
      </c>
      <c r="AS76">
        <v>2.8888999999999996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528.07164088278023</v>
      </c>
      <c r="DN76">
        <v>19.651552482308261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4.6656455133113255</v>
      </c>
      <c r="L77">
        <v>199.99687915920876</v>
      </c>
      <c r="M77">
        <v>28.23269447576099</v>
      </c>
      <c r="N77">
        <v>36.245609027838761</v>
      </c>
      <c r="O77">
        <v>0</v>
      </c>
      <c r="P77">
        <v>39.806594724220624</v>
      </c>
      <c r="Q77">
        <v>0</v>
      </c>
      <c r="R77">
        <v>13.000688134996331</v>
      </c>
      <c r="S77">
        <v>0</v>
      </c>
      <c r="T77">
        <v>0</v>
      </c>
      <c r="U77">
        <v>25.702483281319658</v>
      </c>
      <c r="V77">
        <v>5.9978909831889968</v>
      </c>
      <c r="W77">
        <v>13.0084130859375</v>
      </c>
      <c r="X77">
        <v>14.999102993265156</v>
      </c>
      <c r="Y77">
        <v>0</v>
      </c>
      <c r="Z77">
        <v>4.0014000000000012</v>
      </c>
      <c r="AA77">
        <v>12.929271077146675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8.9660999999999991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1.1790797088936957</v>
      </c>
      <c r="AQ77">
        <v>19.098039999999997</v>
      </c>
      <c r="AR77">
        <v>2.0322</v>
      </c>
      <c r="AS77">
        <v>2.8888999999999996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528.07164088278023</v>
      </c>
      <c r="DN77">
        <v>19.651552482308261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4.6656455133113255</v>
      </c>
      <c r="L78">
        <v>199.99687915920876</v>
      </c>
      <c r="M78">
        <v>28.23269447576099</v>
      </c>
      <c r="N78">
        <v>36.245609027838761</v>
      </c>
      <c r="O78">
        <v>0</v>
      </c>
      <c r="P78">
        <v>39.806594724220624</v>
      </c>
      <c r="Q78">
        <v>0</v>
      </c>
      <c r="R78">
        <v>13.000688134996331</v>
      </c>
      <c r="S78">
        <v>0</v>
      </c>
      <c r="T78">
        <v>0</v>
      </c>
      <c r="U78">
        <v>25.702483281319658</v>
      </c>
      <c r="V78">
        <v>5.9978909831889968</v>
      </c>
      <c r="W78">
        <v>13.0084130859375</v>
      </c>
      <c r="X78">
        <v>14.999102993265156</v>
      </c>
      <c r="Y78">
        <v>0</v>
      </c>
      <c r="Z78">
        <v>4.0014000000000012</v>
      </c>
      <c r="AA78">
        <v>12.929271077146675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8.9660999999999991</v>
      </c>
      <c r="AG78">
        <v>0</v>
      </c>
      <c r="AH78">
        <v>43.058028000000014</v>
      </c>
      <c r="AI78">
        <v>10.033732800000001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1.1790797088936957</v>
      </c>
      <c r="AQ78">
        <v>19.098039999999997</v>
      </c>
      <c r="AR78">
        <v>3.3870000000000005</v>
      </c>
      <c r="AS78">
        <v>2.8888999999999996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529.37780368549761</v>
      </c>
      <c r="DN78">
        <v>19.700189679590871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4.854268235742194</v>
      </c>
      <c r="L79">
        <v>200.00400018605515</v>
      </c>
      <c r="M79">
        <v>28.23269447576099</v>
      </c>
      <c r="N79">
        <v>36.245609027838761</v>
      </c>
      <c r="O79">
        <v>0</v>
      </c>
      <c r="P79">
        <v>41.414797172710507</v>
      </c>
      <c r="Q79">
        <v>0</v>
      </c>
      <c r="R79">
        <v>13.485721263695146</v>
      </c>
      <c r="S79">
        <v>0</v>
      </c>
      <c r="T79">
        <v>0</v>
      </c>
      <c r="U79">
        <v>25.702483281319658</v>
      </c>
      <c r="V79">
        <v>5.9978909831889968</v>
      </c>
      <c r="W79">
        <v>13.0084130859375</v>
      </c>
      <c r="X79">
        <v>14.999102993265156</v>
      </c>
      <c r="Y79">
        <v>0</v>
      </c>
      <c r="Z79">
        <v>4.0014000000000012</v>
      </c>
      <c r="AA79">
        <v>8.6030349984762875</v>
      </c>
      <c r="AB79">
        <v>12.12276</v>
      </c>
      <c r="AC79">
        <v>5.9445005000000002</v>
      </c>
      <c r="AD79">
        <v>11.212219200000002</v>
      </c>
      <c r="AE79">
        <v>15.166195200000001</v>
      </c>
      <c r="AF79">
        <v>8.9660999999999991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1.1790797088936957</v>
      </c>
      <c r="AQ79">
        <v>19.098039999999997</v>
      </c>
      <c r="AR79">
        <v>2.0322</v>
      </c>
      <c r="AS79">
        <v>2.8888999999999996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524.12715785484465</v>
      </c>
      <c r="DN79">
        <v>19.517092858039415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4.67790705159429</v>
      </c>
      <c r="L80">
        <v>200.00400018605515</v>
      </c>
      <c r="M80">
        <v>28.23269447576099</v>
      </c>
      <c r="N80">
        <v>36.245609027838761</v>
      </c>
      <c r="O80">
        <v>0</v>
      </c>
      <c r="P80">
        <v>41.414797172710507</v>
      </c>
      <c r="Q80">
        <v>0</v>
      </c>
      <c r="R80">
        <v>13.482730350997937</v>
      </c>
      <c r="S80">
        <v>0</v>
      </c>
      <c r="T80">
        <v>0</v>
      </c>
      <c r="U80">
        <v>25.702483281319658</v>
      </c>
      <c r="V80">
        <v>5.9978909831889968</v>
      </c>
      <c r="W80">
        <v>13.0084130859375</v>
      </c>
      <c r="X80">
        <v>14.999102993265156</v>
      </c>
      <c r="Y80">
        <v>0</v>
      </c>
      <c r="Z80">
        <v>4.0014000000000012</v>
      </c>
      <c r="AA80">
        <v>8.6030349984762875</v>
      </c>
      <c r="AB80">
        <v>12.12276</v>
      </c>
      <c r="AC80">
        <v>5.9445005000000002</v>
      </c>
      <c r="AD80">
        <v>11.212219200000002</v>
      </c>
      <c r="AE80">
        <v>15.166195200000001</v>
      </c>
      <c r="AF80">
        <v>8.9660999999999991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1.1790797088936957</v>
      </c>
      <c r="AQ80">
        <v>19.098039999999997</v>
      </c>
      <c r="AR80">
        <v>2.0322</v>
      </c>
      <c r="AS80">
        <v>2.8888999999999996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520.24721615799228</v>
      </c>
      <c r="DN80">
        <v>19.372616058046795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4.6779386058272943</v>
      </c>
      <c r="L81">
        <v>200.00400018605515</v>
      </c>
      <c r="M81">
        <v>28.23269447576099</v>
      </c>
      <c r="N81">
        <v>36.245609027838761</v>
      </c>
      <c r="O81">
        <v>0</v>
      </c>
      <c r="P81">
        <v>41.414797172710507</v>
      </c>
      <c r="Q81">
        <v>0</v>
      </c>
      <c r="R81">
        <v>12.998621096285609</v>
      </c>
      <c r="S81">
        <v>0</v>
      </c>
      <c r="T81">
        <v>0</v>
      </c>
      <c r="U81">
        <v>25.702483281319658</v>
      </c>
      <c r="V81">
        <v>5.9978909831889968</v>
      </c>
      <c r="W81">
        <v>13.0084130859375</v>
      </c>
      <c r="X81">
        <v>14.999102993265156</v>
      </c>
      <c r="Y81">
        <v>0</v>
      </c>
      <c r="Z81">
        <v>4.0014000000000012</v>
      </c>
      <c r="AA81">
        <v>7.997187463372323</v>
      </c>
      <c r="AB81">
        <v>12.12276</v>
      </c>
      <c r="AC81">
        <v>5.9445005000000002</v>
      </c>
      <c r="AD81">
        <v>11.212219200000002</v>
      </c>
      <c r="AE81">
        <v>15.166195200000001</v>
      </c>
      <c r="AF81">
        <v>8.9660999999999991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1.1790797088936957</v>
      </c>
      <c r="AQ81">
        <v>19.098039999999997</v>
      </c>
      <c r="AR81">
        <v>15.241500000000004</v>
      </c>
      <c r="AS81">
        <v>7.5936799999999991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533.04076653556888</v>
      </c>
      <c r="DN81">
        <v>19.848992444886708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4.6780031137495213</v>
      </c>
      <c r="L82">
        <v>200.00400018605515</v>
      </c>
      <c r="M82">
        <v>28.23269447576099</v>
      </c>
      <c r="N82">
        <v>36.245609027838761</v>
      </c>
      <c r="O82">
        <v>0</v>
      </c>
      <c r="P82">
        <v>41.414797172710507</v>
      </c>
      <c r="Q82">
        <v>0</v>
      </c>
      <c r="R82">
        <v>12.998621096285609</v>
      </c>
      <c r="S82">
        <v>0</v>
      </c>
      <c r="T82">
        <v>0</v>
      </c>
      <c r="U82">
        <v>25.702483281319658</v>
      </c>
      <c r="V82">
        <v>5.9978909831889968</v>
      </c>
      <c r="W82">
        <v>13.0084130859375</v>
      </c>
      <c r="X82">
        <v>14.999102993265156</v>
      </c>
      <c r="Y82">
        <v>0</v>
      </c>
      <c r="Z82">
        <v>4.0014000000000012</v>
      </c>
      <c r="AA82">
        <v>4.2894005485360642</v>
      </c>
      <c r="AB82">
        <v>8.0818399999999997</v>
      </c>
      <c r="AC82">
        <v>0</v>
      </c>
      <c r="AD82">
        <v>8.3897099999999991</v>
      </c>
      <c r="AE82">
        <v>10.110796800000001</v>
      </c>
      <c r="AF82">
        <v>5.4450000000000003</v>
      </c>
      <c r="AG82">
        <v>0</v>
      </c>
      <c r="AH82">
        <v>34.574259999999995</v>
      </c>
      <c r="AI82">
        <v>0</v>
      </c>
      <c r="AJ82">
        <v>0</v>
      </c>
      <c r="AK82">
        <v>16.584179999999996</v>
      </c>
      <c r="AL82">
        <v>0</v>
      </c>
      <c r="AM82">
        <v>3.2327359999999996</v>
      </c>
      <c r="AN82">
        <v>0.59302999999999995</v>
      </c>
      <c r="AO82">
        <v>0</v>
      </c>
      <c r="AP82">
        <v>1.1790797088936957</v>
      </c>
      <c r="AQ82">
        <v>15.077399999999997</v>
      </c>
      <c r="AR82">
        <v>15.241500000000004</v>
      </c>
      <c r="AS82">
        <v>7.5936799999999991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499.09090685194485</v>
      </c>
      <c r="DN82">
        <v>18.584721621596739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4.6781449088678588</v>
      </c>
      <c r="L83">
        <v>166.38697881033627</v>
      </c>
      <c r="M83">
        <v>28.23269447576099</v>
      </c>
      <c r="N83">
        <v>36.245609027838761</v>
      </c>
      <c r="O83">
        <v>0</v>
      </c>
      <c r="P83">
        <v>41.414797172710507</v>
      </c>
      <c r="Q83">
        <v>0</v>
      </c>
      <c r="R83">
        <v>12.998621096285609</v>
      </c>
      <c r="S83">
        <v>0</v>
      </c>
      <c r="T83">
        <v>0</v>
      </c>
      <c r="U83">
        <v>25.702483281319658</v>
      </c>
      <c r="V83">
        <v>5.0007177289769684</v>
      </c>
      <c r="W83">
        <v>12.999752517106545</v>
      </c>
      <c r="X83">
        <v>14.999102993265156</v>
      </c>
      <c r="Y83">
        <v>0</v>
      </c>
      <c r="Z83">
        <v>2.0007000000000006</v>
      </c>
      <c r="AA83">
        <v>4.2894005485360642</v>
      </c>
      <c r="AB83">
        <v>4.0409199999999998</v>
      </c>
      <c r="AC83">
        <v>0</v>
      </c>
      <c r="AD83">
        <v>2.79657</v>
      </c>
      <c r="AE83">
        <v>5.0380799999999999</v>
      </c>
      <c r="AF83">
        <v>5.4450000000000003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3.2327359999999996</v>
      </c>
      <c r="AN83">
        <v>0.59302999999999995</v>
      </c>
      <c r="AO83">
        <v>0</v>
      </c>
      <c r="AP83">
        <v>1.1790797088936957</v>
      </c>
      <c r="AQ83">
        <v>9.5490199999999987</v>
      </c>
      <c r="AR83">
        <v>3.3870000000000005</v>
      </c>
      <c r="AS83">
        <v>7.5936799999999991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421.92036123730031</v>
      </c>
      <c r="DN83">
        <v>15.711137032597733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4.6781786717233285</v>
      </c>
      <c r="L84">
        <v>107.00319820209181</v>
      </c>
      <c r="M84">
        <v>28.23269447576099</v>
      </c>
      <c r="N84">
        <v>36.245609027838761</v>
      </c>
      <c r="O84">
        <v>0</v>
      </c>
      <c r="P84">
        <v>41.414797172710507</v>
      </c>
      <c r="Q84">
        <v>0</v>
      </c>
      <c r="R84">
        <v>12.998621096285609</v>
      </c>
      <c r="S84">
        <v>0</v>
      </c>
      <c r="T84">
        <v>0</v>
      </c>
      <c r="U84">
        <v>25.702483281319658</v>
      </c>
      <c r="V84">
        <v>5.0007177289769684</v>
      </c>
      <c r="W84">
        <v>12.999752517106545</v>
      </c>
      <c r="X84">
        <v>14.999102993265156</v>
      </c>
      <c r="Y84">
        <v>0</v>
      </c>
      <c r="Z84">
        <v>2.0007000000000006</v>
      </c>
      <c r="AA84">
        <v>2.1568172249701116</v>
      </c>
      <c r="AB84">
        <v>0</v>
      </c>
      <c r="AC84">
        <v>0</v>
      </c>
      <c r="AD84">
        <v>0</v>
      </c>
      <c r="AE84">
        <v>5.0380799999999999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3.2327359999999996</v>
      </c>
      <c r="AN84">
        <v>0.59302999999999995</v>
      </c>
      <c r="AO84">
        <v>0</v>
      </c>
      <c r="AP84">
        <v>1.1790797088936957</v>
      </c>
      <c r="AQ84">
        <v>9.5490199999999987</v>
      </c>
      <c r="AR84">
        <v>2.0322</v>
      </c>
      <c r="AS84">
        <v>7.5936799999999991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346.48737381424684</v>
      </c>
      <c r="DN84">
        <v>12.9022042866963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4.6781116714111421</v>
      </c>
      <c r="L85">
        <v>107.00319820209181</v>
      </c>
      <c r="M85">
        <v>28.23269447576099</v>
      </c>
      <c r="N85">
        <v>36.245609027838761</v>
      </c>
      <c r="O85">
        <v>0</v>
      </c>
      <c r="P85">
        <v>41.414797172710507</v>
      </c>
      <c r="Q85">
        <v>0</v>
      </c>
      <c r="R85">
        <v>12.998621096285609</v>
      </c>
      <c r="S85">
        <v>0</v>
      </c>
      <c r="T85">
        <v>0</v>
      </c>
      <c r="U85">
        <v>25.702483281319658</v>
      </c>
      <c r="V85">
        <v>5.7062131762185331</v>
      </c>
      <c r="W85">
        <v>12.999752517106545</v>
      </c>
      <c r="X85">
        <v>14.999102993265156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5.0380799999999999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3.2327359999999996</v>
      </c>
      <c r="AN85">
        <v>0.59302999999999995</v>
      </c>
      <c r="AO85">
        <v>0</v>
      </c>
      <c r="AP85">
        <v>1.1790797088936957</v>
      </c>
      <c r="AQ85">
        <v>9.5490199999999987</v>
      </c>
      <c r="AR85">
        <v>2.0322</v>
      </c>
      <c r="AS85">
        <v>1.6507999999999998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333.75641559765847</v>
      </c>
      <c r="DN85">
        <v>12.428093725243926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0.99577446532728442</v>
      </c>
      <c r="L86">
        <v>107.00319820209181</v>
      </c>
      <c r="M86">
        <v>28.23269447576099</v>
      </c>
      <c r="N86">
        <v>36.245609027838761</v>
      </c>
      <c r="O86">
        <v>0</v>
      </c>
      <c r="P86">
        <v>41.414797172710507</v>
      </c>
      <c r="Q86">
        <v>0</v>
      </c>
      <c r="R86">
        <v>2.0017286084701813</v>
      </c>
      <c r="S86">
        <v>0</v>
      </c>
      <c r="T86">
        <v>0</v>
      </c>
      <c r="U86">
        <v>25.702483281319658</v>
      </c>
      <c r="V86">
        <v>2.0011090569561159</v>
      </c>
      <c r="W86">
        <v>12.999752517106545</v>
      </c>
      <c r="X86">
        <v>14.999102993265156</v>
      </c>
      <c r="Y86">
        <v>0</v>
      </c>
      <c r="Z86">
        <v>2.0007000000000006</v>
      </c>
      <c r="AA86">
        <v>0</v>
      </c>
      <c r="AB86">
        <v>0</v>
      </c>
      <c r="AC86">
        <v>0</v>
      </c>
      <c r="AD86">
        <v>0</v>
      </c>
      <c r="AE86">
        <v>5.0380799999999999</v>
      </c>
      <c r="AF86">
        <v>2.7224999999999993</v>
      </c>
      <c r="AG86">
        <v>0</v>
      </c>
      <c r="AH86">
        <v>5.8108000000000013</v>
      </c>
      <c r="AI86">
        <v>0</v>
      </c>
      <c r="AJ86">
        <v>0</v>
      </c>
      <c r="AK86">
        <v>16.584179999999996</v>
      </c>
      <c r="AL86">
        <v>0</v>
      </c>
      <c r="AM86">
        <v>1.5092099999999999</v>
      </c>
      <c r="AN86">
        <v>0.59302999999999995</v>
      </c>
      <c r="AO86">
        <v>0</v>
      </c>
      <c r="AP86">
        <v>1.1790797088936957</v>
      </c>
      <c r="AQ86">
        <v>9.5490199999999987</v>
      </c>
      <c r="AR86">
        <v>2.0322</v>
      </c>
      <c r="AS86">
        <v>1.6507999999999998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308.76823582761665</v>
      </c>
      <c r="DN86">
        <v>11.497613682124134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0.9957918552036199</v>
      </c>
      <c r="L87">
        <v>107.00319820209181</v>
      </c>
      <c r="M87">
        <v>28.23269447576099</v>
      </c>
      <c r="N87">
        <v>36.245609027838761</v>
      </c>
      <c r="O87">
        <v>0</v>
      </c>
      <c r="P87">
        <v>41.414797172710507</v>
      </c>
      <c r="Q87">
        <v>0</v>
      </c>
      <c r="R87">
        <v>2.0017286084701813</v>
      </c>
      <c r="S87">
        <v>0</v>
      </c>
      <c r="T87">
        <v>0</v>
      </c>
      <c r="U87">
        <v>25.702483281319658</v>
      </c>
      <c r="V87">
        <v>2.0011090569561159</v>
      </c>
      <c r="W87">
        <v>12.999752517106545</v>
      </c>
      <c r="X87">
        <v>14.999102993265156</v>
      </c>
      <c r="Y87">
        <v>0</v>
      </c>
      <c r="Z87">
        <v>2.0007000000000006</v>
      </c>
      <c r="AA87">
        <v>0</v>
      </c>
      <c r="AB87">
        <v>0</v>
      </c>
      <c r="AC87">
        <v>0</v>
      </c>
      <c r="AD87">
        <v>0</v>
      </c>
      <c r="AE87">
        <v>5.0380799999999999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1.2269999999999999</v>
      </c>
      <c r="AN87">
        <v>0.59302999999999995</v>
      </c>
      <c r="AO87">
        <v>0</v>
      </c>
      <c r="AP87">
        <v>1.1790797088936957</v>
      </c>
      <c r="AQ87">
        <v>9.5490199999999987</v>
      </c>
      <c r="AR87">
        <v>2.0322</v>
      </c>
      <c r="AS87">
        <v>1.6507999999999998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308.49617401105087</v>
      </c>
      <c r="DN87">
        <v>11.48748288856623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0.99578152625794414</v>
      </c>
      <c r="L88">
        <v>107.00319820209181</v>
      </c>
      <c r="M88">
        <v>28.23269447576099</v>
      </c>
      <c r="N88">
        <v>36.245609027838761</v>
      </c>
      <c r="O88">
        <v>0</v>
      </c>
      <c r="P88">
        <v>41.414797172710507</v>
      </c>
      <c r="Q88">
        <v>0</v>
      </c>
      <c r="R88">
        <v>2.0017286084701813</v>
      </c>
      <c r="S88">
        <v>0</v>
      </c>
      <c r="T88">
        <v>0</v>
      </c>
      <c r="U88">
        <v>25.702483281319658</v>
      </c>
      <c r="V88">
        <v>2.0011090569561159</v>
      </c>
      <c r="W88">
        <v>12.999752517106545</v>
      </c>
      <c r="X88">
        <v>14.999102993265156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5.0380799999999999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9.5490199999999987</v>
      </c>
      <c r="AR88">
        <v>3.3870000000000005</v>
      </c>
      <c r="AS88">
        <v>1.6507999999999998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306.69050134085819</v>
      </c>
      <c r="DN88">
        <v>11.42024522981327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0.99577989728539962</v>
      </c>
      <c r="L89">
        <v>107.00319820209181</v>
      </c>
      <c r="M89">
        <v>28.23269447576099</v>
      </c>
      <c r="N89">
        <v>36.245609027838761</v>
      </c>
      <c r="O89">
        <v>0</v>
      </c>
      <c r="P89">
        <v>41.414797172710507</v>
      </c>
      <c r="Q89">
        <v>0</v>
      </c>
      <c r="R89">
        <v>2.0017286084701813</v>
      </c>
      <c r="S89">
        <v>0</v>
      </c>
      <c r="T89">
        <v>0</v>
      </c>
      <c r="U89">
        <v>25.702483281319658</v>
      </c>
      <c r="V89">
        <v>2.0011090569561159</v>
      </c>
      <c r="W89">
        <v>12.999752517106545</v>
      </c>
      <c r="X89">
        <v>14.999102993265156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5.0380799999999999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9.5490199999999987</v>
      </c>
      <c r="AR89">
        <v>15.241500000000004</v>
      </c>
      <c r="AS89">
        <v>1.6507999999999998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318.11942322036577</v>
      </c>
      <c r="DN89">
        <v>11.845821721333158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0.99577989728539962</v>
      </c>
      <c r="L90">
        <v>107.00319820209181</v>
      </c>
      <c r="M90">
        <v>28.23269447576099</v>
      </c>
      <c r="N90">
        <v>36.245609027838761</v>
      </c>
      <c r="O90">
        <v>0</v>
      </c>
      <c r="P90">
        <v>41.414797172710507</v>
      </c>
      <c r="Q90">
        <v>0</v>
      </c>
      <c r="R90">
        <v>2.0017286084701813</v>
      </c>
      <c r="S90">
        <v>0</v>
      </c>
      <c r="T90">
        <v>0</v>
      </c>
      <c r="U90">
        <v>25.702483281319658</v>
      </c>
      <c r="V90">
        <v>2.0011090569561159</v>
      </c>
      <c r="W90">
        <v>12.999752517106545</v>
      </c>
      <c r="X90">
        <v>14.999102993265156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5.0380799999999999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9.5490199999999987</v>
      </c>
      <c r="AR90">
        <v>15.241500000000004</v>
      </c>
      <c r="AS90">
        <v>1.6507999999999998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318.11942322036577</v>
      </c>
      <c r="DN90">
        <v>11.845821721333158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0.9958109260672442</v>
      </c>
      <c r="L91">
        <v>107.00319820209181</v>
      </c>
      <c r="M91">
        <v>28.23269447576099</v>
      </c>
      <c r="N91">
        <v>36.245609027838761</v>
      </c>
      <c r="O91">
        <v>0</v>
      </c>
      <c r="P91">
        <v>40.261754247333066</v>
      </c>
      <c r="Q91">
        <v>0</v>
      </c>
      <c r="R91">
        <v>2.0017286084701813</v>
      </c>
      <c r="S91">
        <v>0</v>
      </c>
      <c r="T91">
        <v>0</v>
      </c>
      <c r="U91">
        <v>25.702483281319658</v>
      </c>
      <c r="V91">
        <v>0</v>
      </c>
      <c r="W91">
        <v>2.0012047574626863</v>
      </c>
      <c r="X91">
        <v>4.9996601360929969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5.0380799999999999</v>
      </c>
      <c r="AF91">
        <v>2.7224999999999993</v>
      </c>
      <c r="AG91">
        <v>0</v>
      </c>
      <c r="AH91">
        <v>0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9.5490199999999987</v>
      </c>
      <c r="AR91">
        <v>2.0322</v>
      </c>
      <c r="AS91">
        <v>1.6507999999999998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276.49709387481482</v>
      </c>
      <c r="DN91">
        <v>10.295939496516281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0.99580913057758169</v>
      </c>
      <c r="L92">
        <v>107.00319820209181</v>
      </c>
      <c r="M92">
        <v>28.23269447576099</v>
      </c>
      <c r="N92">
        <v>36.245609027838761</v>
      </c>
      <c r="O92">
        <v>0</v>
      </c>
      <c r="P92">
        <v>39.11507484542792</v>
      </c>
      <c r="Q92">
        <v>0</v>
      </c>
      <c r="R92">
        <v>2.0017286084701813</v>
      </c>
      <c r="S92">
        <v>0</v>
      </c>
      <c r="T92">
        <v>0</v>
      </c>
      <c r="U92">
        <v>25.702483281319658</v>
      </c>
      <c r="V92">
        <v>0</v>
      </c>
      <c r="W92">
        <v>2.0012047574626863</v>
      </c>
      <c r="X92">
        <v>4.9996601360929969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5.0380799999999999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9.5490199999999987</v>
      </c>
      <c r="AR92">
        <v>2.0322</v>
      </c>
      <c r="AS92">
        <v>1.6507999999999998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275.39157853240647</v>
      </c>
      <c r="DN92">
        <v>10.254773641529811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0.99580024179298798</v>
      </c>
      <c r="L93">
        <v>107.00319820209181</v>
      </c>
      <c r="M93">
        <v>28.23269447576099</v>
      </c>
      <c r="N93">
        <v>36.245609027838761</v>
      </c>
      <c r="O93">
        <v>0</v>
      </c>
      <c r="P93">
        <v>38.653551732652893</v>
      </c>
      <c r="Q93">
        <v>0</v>
      </c>
      <c r="R93">
        <v>2.0017286084701813</v>
      </c>
      <c r="S93">
        <v>0</v>
      </c>
      <c r="T93">
        <v>0</v>
      </c>
      <c r="U93">
        <v>25.702483281319658</v>
      </c>
      <c r="V93">
        <v>0</v>
      </c>
      <c r="W93">
        <v>2.0012047574626863</v>
      </c>
      <c r="X93">
        <v>4.9996601360929969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5.0380799999999999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9.5490199999999987</v>
      </c>
      <c r="AR93">
        <v>2.0322</v>
      </c>
      <c r="AS93">
        <v>1.6507999999999998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274.94661552970285</v>
      </c>
      <c r="DN93">
        <v>10.238204642673816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0.99578141055581493</v>
      </c>
      <c r="L94">
        <v>107.00319820209181</v>
      </c>
      <c r="M94">
        <v>28.23269447576099</v>
      </c>
      <c r="N94">
        <v>36.245609027838761</v>
      </c>
      <c r="O94">
        <v>0</v>
      </c>
      <c r="P94">
        <v>37.395469827219344</v>
      </c>
      <c r="Q94">
        <v>0</v>
      </c>
      <c r="R94">
        <v>2.0017286084701813</v>
      </c>
      <c r="S94">
        <v>0</v>
      </c>
      <c r="T94">
        <v>0</v>
      </c>
      <c r="U94">
        <v>25.702483281319658</v>
      </c>
      <c r="V94">
        <v>0</v>
      </c>
      <c r="W94">
        <v>2.0012047574626863</v>
      </c>
      <c r="X94">
        <v>4.9996601360929969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5.0380799999999999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9.5490199999999987</v>
      </c>
      <c r="AR94">
        <v>2.0322</v>
      </c>
      <c r="AS94">
        <v>1.6507999999999998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273.73368076289591</v>
      </c>
      <c r="DN94">
        <v>10.193038672810028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0.99581742416900854</v>
      </c>
      <c r="L95">
        <v>107.00319820209181</v>
      </c>
      <c r="M95">
        <v>28.23269447576099</v>
      </c>
      <c r="N95">
        <v>36.245609027838761</v>
      </c>
      <c r="O95">
        <v>0</v>
      </c>
      <c r="P95">
        <v>37.395469827219344</v>
      </c>
      <c r="Q95">
        <v>0</v>
      </c>
      <c r="R95">
        <v>2.0017286084701813</v>
      </c>
      <c r="S95">
        <v>0</v>
      </c>
      <c r="T95">
        <v>0</v>
      </c>
      <c r="U95">
        <v>25.702483281319658</v>
      </c>
      <c r="V95">
        <v>0</v>
      </c>
      <c r="W95">
        <v>2.0012047574626863</v>
      </c>
      <c r="X95">
        <v>4.9996601360929969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5.0380799999999999</v>
      </c>
      <c r="AF95">
        <v>2.7224999999999993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0.98256642407808004</v>
      </c>
      <c r="AQ95">
        <v>9.5490199999999987</v>
      </c>
      <c r="AR95">
        <v>2.0322</v>
      </c>
      <c r="AS95">
        <v>1.6507999999999998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273.54426853101057</v>
      </c>
      <c r="DN95">
        <v>10.185973633492903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0.99577814731487835</v>
      </c>
      <c r="L96">
        <v>107.00319820209181</v>
      </c>
      <c r="M96">
        <v>28.23269447576099</v>
      </c>
      <c r="N96">
        <v>36.245609027838761</v>
      </c>
      <c r="O96">
        <v>0</v>
      </c>
      <c r="P96">
        <v>37.395469827219344</v>
      </c>
      <c r="Q96">
        <v>0</v>
      </c>
      <c r="R96">
        <v>2.0017286084701813</v>
      </c>
      <c r="S96">
        <v>0</v>
      </c>
      <c r="T96">
        <v>0</v>
      </c>
      <c r="U96">
        <v>25.702483281319658</v>
      </c>
      <c r="V96">
        <v>0</v>
      </c>
      <c r="W96">
        <v>2.0012047574626863</v>
      </c>
      <c r="X96">
        <v>4.9994854041013266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5.0380799999999999</v>
      </c>
      <c r="AF96">
        <v>2.7224999999999993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0.98256642407808004</v>
      </c>
      <c r="AQ96">
        <v>9.5490199999999987</v>
      </c>
      <c r="AR96">
        <v>2.0322</v>
      </c>
      <c r="AS96">
        <v>1.6507999999999998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273.54406223971398</v>
      </c>
      <c r="DN96">
        <v>10.185965915943687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0.99581663028378664</v>
      </c>
      <c r="L97">
        <v>107.00319820209181</v>
      </c>
      <c r="M97">
        <v>28.23269447576099</v>
      </c>
      <c r="N97">
        <v>36.245609027838761</v>
      </c>
      <c r="O97">
        <v>0</v>
      </c>
      <c r="P97">
        <v>37.395469827219344</v>
      </c>
      <c r="Q97">
        <v>0</v>
      </c>
      <c r="R97">
        <v>2.0017286084701813</v>
      </c>
      <c r="S97">
        <v>0</v>
      </c>
      <c r="T97">
        <v>0</v>
      </c>
      <c r="U97">
        <v>25.702483281319658</v>
      </c>
      <c r="V97">
        <v>0</v>
      </c>
      <c r="W97">
        <v>2.0012047574626863</v>
      </c>
      <c r="X97">
        <v>4.9994854041013266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5.0380799999999999</v>
      </c>
      <c r="AF97">
        <v>2.7224999999999993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0.98256642407808004</v>
      </c>
      <c r="AQ97">
        <v>9.5490199999999987</v>
      </c>
      <c r="AR97">
        <v>2.7096000000000005</v>
      </c>
      <c r="AS97">
        <v>1.6507999999999998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274.19718074250306</v>
      </c>
      <c r="DN97">
        <v>10.210285896123576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0.99577639751552804</v>
      </c>
      <c r="L98">
        <v>107.00319820209181</v>
      </c>
      <c r="M98">
        <v>28.23269447576099</v>
      </c>
      <c r="N98">
        <v>36.245609027838761</v>
      </c>
      <c r="O98">
        <v>0</v>
      </c>
      <c r="P98">
        <v>37.395469827219344</v>
      </c>
      <c r="Q98">
        <v>0</v>
      </c>
      <c r="R98">
        <v>2.0017286084701813</v>
      </c>
      <c r="S98">
        <v>0</v>
      </c>
      <c r="T98">
        <v>0</v>
      </c>
      <c r="U98">
        <v>25.702483281319658</v>
      </c>
      <c r="V98">
        <v>0</v>
      </c>
      <c r="W98">
        <v>2.0012047574626863</v>
      </c>
      <c r="X98">
        <v>4.9994854041013266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5.0380799999999999</v>
      </c>
      <c r="AF98">
        <v>2.7224999999999993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0.98256642407808004</v>
      </c>
      <c r="AQ98">
        <v>9.5490199999999987</v>
      </c>
      <c r="AR98">
        <v>2.7096000000000005</v>
      </c>
      <c r="AS98">
        <v>1.6507999999999998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274.19714195409119</v>
      </c>
      <c r="DN98">
        <v>10.210284451767194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7.3584412940094435E-2</v>
      </c>
      <c r="L99">
        <f t="shared" si="2"/>
        <v>3.4536943508806135</v>
      </c>
      <c r="M99">
        <f t="shared" si="2"/>
        <v>0.64991832638123659</v>
      </c>
      <c r="N99">
        <f t="shared" si="2"/>
        <v>0.860772893051584</v>
      </c>
      <c r="O99">
        <f t="shared" si="2"/>
        <v>0</v>
      </c>
      <c r="P99">
        <f t="shared" si="2"/>
        <v>0.97401847261543562</v>
      </c>
      <c r="Q99">
        <f t="shared" si="2"/>
        <v>0</v>
      </c>
      <c r="R99">
        <f t="shared" si="2"/>
        <v>0.21056488428403025</v>
      </c>
      <c r="S99">
        <f t="shared" si="2"/>
        <v>0</v>
      </c>
      <c r="T99">
        <f t="shared" si="2"/>
        <v>0</v>
      </c>
      <c r="U99">
        <f t="shared" si="2"/>
        <v>0.61685959875167162</v>
      </c>
      <c r="V99">
        <f t="shared" si="2"/>
        <v>0.10348320907103123</v>
      </c>
      <c r="W99">
        <f t="shared" si="2"/>
        <v>0.23211924444590018</v>
      </c>
      <c r="X99">
        <f t="shared" si="2"/>
        <v>0.28709811558302617</v>
      </c>
      <c r="Y99">
        <f t="shared" si="2"/>
        <v>0</v>
      </c>
      <c r="Z99">
        <f t="shared" si="2"/>
        <v>1.7843625000000002E-2</v>
      </c>
      <c r="AA99">
        <f t="shared" si="2"/>
        <v>4.1207083608617169E-2</v>
      </c>
      <c r="AB99">
        <f t="shared" si="2"/>
        <v>5.6572879999999999E-2</v>
      </c>
      <c r="AC99">
        <f t="shared" si="2"/>
        <v>1.3370730750000004E-2</v>
      </c>
      <c r="AD99">
        <f t="shared" si="2"/>
        <v>4.0636188600000005E-2</v>
      </c>
      <c r="AE99">
        <f t="shared" si="2"/>
        <v>0.14527343040000013</v>
      </c>
      <c r="AF99">
        <f t="shared" si="2"/>
        <v>8.7473925000000022E-2</v>
      </c>
      <c r="AG99">
        <f t="shared" si="2"/>
        <v>0</v>
      </c>
      <c r="AH99">
        <f t="shared" si="2"/>
        <v>0.23824280000000006</v>
      </c>
      <c r="AI99">
        <f t="shared" si="2"/>
        <v>2.1239265599999998E-2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1.8403977500000005E-2</v>
      </c>
      <c r="AN99">
        <f t="shared" si="2"/>
        <v>1.2530149999999981E-2</v>
      </c>
      <c r="AO99">
        <f t="shared" si="2"/>
        <v>0</v>
      </c>
      <c r="AP99">
        <f t="shared" si="2"/>
        <v>3.2983182750022627E-2</v>
      </c>
      <c r="AQ99">
        <f t="shared" si="2"/>
        <v>0.16513619000000004</v>
      </c>
      <c r="AR99">
        <f t="shared" si="2"/>
        <v>9.415859999999994E-2</v>
      </c>
      <c r="AS99">
        <f t="shared" si="2"/>
        <v>7.8650302500000088E-2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8.6443822418501099</v>
      </c>
      <c r="DN99">
        <f t="shared" si="3"/>
        <v>0.27947391786315257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63.63</v>
      </c>
      <c r="DN3">
        <v>2.3699999999999974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63.63</v>
      </c>
      <c r="DN4">
        <v>2.3699999999999974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63.63</v>
      </c>
      <c r="DN5">
        <v>2.3699999999999974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63.63</v>
      </c>
      <c r="DN6">
        <v>2.3699999999999974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63.000000000000007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60.74</v>
      </c>
      <c r="DN7">
        <v>2.2600000000000051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63.000000000000007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60.74</v>
      </c>
      <c r="DN8">
        <v>2.2600000000000051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63.000000000000007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60.74</v>
      </c>
      <c r="DN9">
        <v>2.2600000000000051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63.000000000000007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60.74</v>
      </c>
      <c r="DN10">
        <v>2.2600000000000051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56.88</v>
      </c>
      <c r="DN11">
        <v>2.1199999999999974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56.88</v>
      </c>
      <c r="DN12">
        <v>2.1199999999999974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56.88</v>
      </c>
      <c r="DN13">
        <v>2.1199999999999974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56.88</v>
      </c>
      <c r="DN14">
        <v>2.1199999999999974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56.88</v>
      </c>
      <c r="DN15">
        <v>2.1199999999999974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56.88</v>
      </c>
      <c r="DN16">
        <v>2.1199999999999974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56.88</v>
      </c>
      <c r="DN17">
        <v>2.1199999999999974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56.88</v>
      </c>
      <c r="DN18">
        <v>2.1199999999999974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56.88</v>
      </c>
      <c r="DN19">
        <v>2.1199999999999974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56.88</v>
      </c>
      <c r="DN20">
        <v>2.1199999999999974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56.88</v>
      </c>
      <c r="DN21">
        <v>2.1199999999999974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56.88</v>
      </c>
      <c r="DN22">
        <v>2.1199999999999974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63.63</v>
      </c>
      <c r="DN23">
        <v>2.3699999999999974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63.63</v>
      </c>
      <c r="DN24">
        <v>2.3699999999999974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63.63</v>
      </c>
      <c r="DN25">
        <v>2.3699999999999974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73.27</v>
      </c>
      <c r="DN26">
        <v>2.730000000000004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73.27</v>
      </c>
      <c r="DN27">
        <v>2.730000000000004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82.91</v>
      </c>
      <c r="DN28">
        <v>3.0900000000000034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85.8</v>
      </c>
      <c r="DN29">
        <v>3.2000000000000028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92.55</v>
      </c>
      <c r="DN30">
        <v>3.4500000000000028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92.55</v>
      </c>
      <c r="DN31">
        <v>3.4500000000000028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92.55</v>
      </c>
      <c r="DN32">
        <v>3.4500000000000028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99.000000000000014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95.45</v>
      </c>
      <c r="DN33">
        <v>3.5500000000000114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102.19</v>
      </c>
      <c r="DN34">
        <v>3.8100000000000023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102.19</v>
      </c>
      <c r="DN35">
        <v>3.8100000000000023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111.84</v>
      </c>
      <c r="DN36">
        <v>4.1599999999999966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126.00000000000001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121.48</v>
      </c>
      <c r="DN37">
        <v>4.5200000000000102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126.00000000000001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121.48</v>
      </c>
      <c r="DN38">
        <v>4.5200000000000102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102.19</v>
      </c>
      <c r="DN39">
        <v>3.8100000000000023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102.19</v>
      </c>
      <c r="DN40">
        <v>3.8100000000000023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102.19</v>
      </c>
      <c r="DN41">
        <v>3.8100000000000023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102.19</v>
      </c>
      <c r="DN42">
        <v>3.8100000000000023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102.19</v>
      </c>
      <c r="DN43">
        <v>3.8100000000000023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102.19</v>
      </c>
      <c r="DN44">
        <v>3.8100000000000023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102.19</v>
      </c>
      <c r="DN45">
        <v>3.8100000000000023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102.19</v>
      </c>
      <c r="DN46">
        <v>3.8100000000000023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102.19</v>
      </c>
      <c r="DN47">
        <v>3.8100000000000023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102.19</v>
      </c>
      <c r="DN48">
        <v>3.8100000000000023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102.19</v>
      </c>
      <c r="DN49">
        <v>3.8100000000000023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102.19</v>
      </c>
      <c r="DN50">
        <v>3.8100000000000023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102.19</v>
      </c>
      <c r="DN51">
        <v>3.8100000000000023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102.19</v>
      </c>
      <c r="DN52">
        <v>3.8100000000000023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102.19</v>
      </c>
      <c r="DN53">
        <v>3.8100000000000023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102.19</v>
      </c>
      <c r="DN54">
        <v>3.8100000000000023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99.000000000000014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95.45</v>
      </c>
      <c r="DN55">
        <v>3.5500000000000114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99.000000000000014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95.45</v>
      </c>
      <c r="DN56">
        <v>3.5500000000000114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99.000000000000014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95.45</v>
      </c>
      <c r="DN57">
        <v>3.5500000000000114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99.000000000000014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95.45</v>
      </c>
      <c r="DN58">
        <v>3.5500000000000114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99.000000000000014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95.45</v>
      </c>
      <c r="DN59">
        <v>3.5500000000000114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99.000000000000014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95.45</v>
      </c>
      <c r="DN60">
        <v>3.5500000000000114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99.000000000000014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95.45</v>
      </c>
      <c r="DN61">
        <v>3.5500000000000114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99.000000000000014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95.45</v>
      </c>
      <c r="DN62">
        <v>3.5500000000000114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99.000000000000014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95.45</v>
      </c>
      <c r="DN63">
        <v>3.5500000000000114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99.000000000000014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95.45</v>
      </c>
      <c r="DN64">
        <v>3.5500000000000114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99.000000000000014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95.45</v>
      </c>
      <c r="DN65">
        <v>3.5500000000000114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99.000000000000014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95.45</v>
      </c>
      <c r="DN66">
        <v>3.5500000000000114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102.19</v>
      </c>
      <c r="DN67">
        <v>3.8100000000000023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102.19</v>
      </c>
      <c r="DN68">
        <v>3.8100000000000023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102.19</v>
      </c>
      <c r="DN69">
        <v>3.8100000000000023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111.84</v>
      </c>
      <c r="DN70">
        <v>4.1599999999999966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124.37</v>
      </c>
      <c r="DN71">
        <v>4.6299999999999955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124.37</v>
      </c>
      <c r="DN72">
        <v>4.6299999999999955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124.37</v>
      </c>
      <c r="DN73">
        <v>4.6299999999999955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131.12</v>
      </c>
      <c r="DN74">
        <v>4.8799999999999955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131.12</v>
      </c>
      <c r="DN75">
        <v>4.8799999999999955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131.12</v>
      </c>
      <c r="DN76">
        <v>4.8799999999999955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131.12</v>
      </c>
      <c r="DN77">
        <v>4.8799999999999955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136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131.12</v>
      </c>
      <c r="DN78">
        <v>4.8799999999999955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136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131.12</v>
      </c>
      <c r="DN79">
        <v>4.8799999999999955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133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128.22999999999999</v>
      </c>
      <c r="DN80">
        <v>4.7700000000000102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126.00000000000001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121.48</v>
      </c>
      <c r="DN81">
        <v>4.5200000000000102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116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111.84</v>
      </c>
      <c r="DN82">
        <v>4.1599999999999966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102.19</v>
      </c>
      <c r="DN83">
        <v>3.8100000000000023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102.19</v>
      </c>
      <c r="DN84">
        <v>3.8100000000000023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99.000000000000014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95.45</v>
      </c>
      <c r="DN85">
        <v>3.5500000000000114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92.55</v>
      </c>
      <c r="DN86">
        <v>3.4500000000000028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92.55</v>
      </c>
      <c r="DN87">
        <v>3.4500000000000028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92.55</v>
      </c>
      <c r="DN88">
        <v>3.4500000000000028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82.91</v>
      </c>
      <c r="DN89">
        <v>3.0900000000000034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82.91</v>
      </c>
      <c r="DN90">
        <v>3.0900000000000034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76.16</v>
      </c>
      <c r="DN91">
        <v>2.8400000000000034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73.27</v>
      </c>
      <c r="DN92">
        <v>2.730000000000004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73.27</v>
      </c>
      <c r="DN93">
        <v>2.730000000000004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73.27</v>
      </c>
      <c r="DN94">
        <v>2.730000000000004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70.38</v>
      </c>
      <c r="DN95">
        <v>2.6200000000000045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70.38</v>
      </c>
      <c r="DN96">
        <v>2.6200000000000045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63.63</v>
      </c>
      <c r="DN97">
        <v>2.3699999999999974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63.63</v>
      </c>
      <c r="DN98">
        <v>2.3699999999999974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2.242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2.1614949999999982</v>
      </c>
      <c r="DN99">
        <f t="shared" si="3"/>
        <v>8.0505000000000049E-2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19.281969</v>
      </c>
      <c r="DN4">
        <v>0.71799899999999894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19.776119000000001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19.066155999999999</v>
      </c>
      <c r="DN5">
        <v>0.7099630000000019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16.519428999999999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15.926380999999999</v>
      </c>
      <c r="DN6">
        <v>0.59304799999999958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14.057613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13.552944999999999</v>
      </c>
      <c r="DN7">
        <v>0.50466800000000056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13.019121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12.551735000000001</v>
      </c>
      <c r="DN8">
        <v>0.46738599999999941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11.669228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11.250303000000001</v>
      </c>
      <c r="DN9">
        <v>0.41892499999999977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13.509914999999999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13.024908999999999</v>
      </c>
      <c r="DN10">
        <v>0.48500600000000027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14.400395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13.883421</v>
      </c>
      <c r="DN11">
        <v>0.51697399999999938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16.241501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15.658431</v>
      </c>
      <c r="DN12">
        <v>0.58306999999999931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15.274139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14.725797</v>
      </c>
      <c r="DN13">
        <v>0.54834199999999989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16.126334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15.547399</v>
      </c>
      <c r="DN14">
        <v>0.57893499999999953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15.80918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15.241630000000001</v>
      </c>
      <c r="DN15">
        <v>0.56754999999999889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14.248513000000001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13.736991</v>
      </c>
      <c r="DN16">
        <v>0.51152200000000114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18.840136999999999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18.163775999999999</v>
      </c>
      <c r="DN17">
        <v>0.67636099999999999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19.281969</v>
      </c>
      <c r="DN18">
        <v>0.71799899999999894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19.281969</v>
      </c>
      <c r="DN19">
        <v>0.71799899999999894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19.281969</v>
      </c>
      <c r="DN42">
        <v>0.71799899999999894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19.281969</v>
      </c>
      <c r="DN43">
        <v>0.71799899999999894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17.778528000000001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17.140279</v>
      </c>
      <c r="DN45">
        <v>0.63824900000000184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18.534489000000001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17.869101000000001</v>
      </c>
      <c r="DN46">
        <v>0.66538800000000009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18.424551999999998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17.763110999999999</v>
      </c>
      <c r="DN47">
        <v>0.66144099999999995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16.151543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15.571702999999999</v>
      </c>
      <c r="DN48">
        <v>0.5798400000000008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18.257301999999999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17.601865</v>
      </c>
      <c r="DN49">
        <v>0.65543699999999916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18.814299999999999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18.138867000000001</v>
      </c>
      <c r="DN50">
        <v>0.67543299999999817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19.837834000000001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19.125655999999999</v>
      </c>
      <c r="DN53">
        <v>0.71217800000000153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19.600595999999999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18.896934999999999</v>
      </c>
      <c r="DN98">
        <v>0.70366100000000031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0.46172209200000069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0.44514626649999894</v>
      </c>
      <c r="DN99">
        <f t="shared" si="3"/>
        <v>1.6575825499999974E-2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136.9</v>
      </c>
      <c r="L3" s="196">
        <v>0.96</v>
      </c>
      <c r="M3" s="196">
        <v>61.48</v>
      </c>
      <c r="N3" s="196">
        <v>50.01</v>
      </c>
      <c r="O3" s="196">
        <v>70.66</v>
      </c>
      <c r="P3" s="196">
        <v>26.08</v>
      </c>
      <c r="Q3" s="196">
        <v>0</v>
      </c>
      <c r="R3" s="196">
        <v>6.75</v>
      </c>
      <c r="S3" s="196">
        <v>0</v>
      </c>
      <c r="T3" s="196">
        <v>0</v>
      </c>
      <c r="U3" s="196">
        <v>59.88</v>
      </c>
      <c r="V3" s="196">
        <v>3</v>
      </c>
      <c r="W3" s="196">
        <v>19.149999999999999</v>
      </c>
      <c r="X3" s="196">
        <v>41.64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117.84</v>
      </c>
      <c r="AQ3" s="196">
        <v>15.43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136.9</v>
      </c>
      <c r="L4" s="196">
        <v>0.96</v>
      </c>
      <c r="M4" s="196">
        <v>61.48</v>
      </c>
      <c r="N4" s="196">
        <v>50.01</v>
      </c>
      <c r="O4" s="196">
        <v>70.66</v>
      </c>
      <c r="P4" s="196">
        <v>26.08</v>
      </c>
      <c r="Q4" s="196">
        <v>0</v>
      </c>
      <c r="R4" s="196">
        <v>6.75</v>
      </c>
      <c r="S4" s="196">
        <v>0</v>
      </c>
      <c r="T4" s="196">
        <v>0</v>
      </c>
      <c r="U4" s="196">
        <v>59.88</v>
      </c>
      <c r="V4" s="196">
        <v>2.89</v>
      </c>
      <c r="W4" s="196">
        <v>19.149999999999999</v>
      </c>
      <c r="X4" s="196">
        <v>41.64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117.84</v>
      </c>
      <c r="AQ4" s="196">
        <v>15.43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136.9</v>
      </c>
      <c r="L5" s="196">
        <v>0.96</v>
      </c>
      <c r="M5" s="196">
        <v>61.48</v>
      </c>
      <c r="N5" s="196">
        <v>50.01</v>
      </c>
      <c r="O5" s="196">
        <v>70.66</v>
      </c>
      <c r="P5" s="196">
        <v>26.08</v>
      </c>
      <c r="Q5" s="196">
        <v>0</v>
      </c>
      <c r="R5" s="196">
        <v>6.75</v>
      </c>
      <c r="S5" s="196">
        <v>0</v>
      </c>
      <c r="T5" s="196">
        <v>0</v>
      </c>
      <c r="U5" s="196">
        <v>59.88</v>
      </c>
      <c r="V5" s="196">
        <v>2.89</v>
      </c>
      <c r="W5" s="196">
        <v>6.75</v>
      </c>
      <c r="X5" s="196">
        <v>41.64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117.84</v>
      </c>
      <c r="AQ5" s="196">
        <v>15.43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136.9</v>
      </c>
      <c r="L6" s="196">
        <v>0.96</v>
      </c>
      <c r="M6" s="196">
        <v>61.48</v>
      </c>
      <c r="N6" s="196">
        <v>50.01</v>
      </c>
      <c r="O6" s="196">
        <v>70.66</v>
      </c>
      <c r="P6" s="196">
        <v>26.08</v>
      </c>
      <c r="Q6" s="196">
        <v>0</v>
      </c>
      <c r="R6" s="196">
        <v>6.75</v>
      </c>
      <c r="S6" s="196">
        <v>0</v>
      </c>
      <c r="T6" s="196">
        <v>0</v>
      </c>
      <c r="U6" s="196">
        <v>59.88</v>
      </c>
      <c r="V6" s="196">
        <v>2.89</v>
      </c>
      <c r="W6" s="196">
        <v>6.75</v>
      </c>
      <c r="X6" s="196">
        <v>41.64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117.84</v>
      </c>
      <c r="AQ6" s="196">
        <v>15.43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136.9</v>
      </c>
      <c r="L7" s="196">
        <v>0.96</v>
      </c>
      <c r="M7" s="196">
        <v>81.48</v>
      </c>
      <c r="N7" s="196">
        <v>55.09</v>
      </c>
      <c r="O7" s="196">
        <v>80.66</v>
      </c>
      <c r="P7" s="196">
        <v>32</v>
      </c>
      <c r="Q7" s="196">
        <v>0</v>
      </c>
      <c r="R7" s="196">
        <v>6.75</v>
      </c>
      <c r="S7" s="196">
        <v>0</v>
      </c>
      <c r="T7" s="196">
        <v>0</v>
      </c>
      <c r="U7" s="196">
        <v>59.88</v>
      </c>
      <c r="V7" s="196">
        <v>2.89</v>
      </c>
      <c r="W7" s="196">
        <v>6.75</v>
      </c>
      <c r="X7" s="196">
        <v>41.64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62.66</v>
      </c>
      <c r="AQ7" s="196">
        <v>15.43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136.9</v>
      </c>
      <c r="L8" s="196">
        <v>0.96</v>
      </c>
      <c r="M8" s="196">
        <v>81.48</v>
      </c>
      <c r="N8" s="196">
        <v>60.01</v>
      </c>
      <c r="O8" s="196">
        <v>80.66</v>
      </c>
      <c r="P8" s="196">
        <v>32</v>
      </c>
      <c r="Q8" s="196">
        <v>0</v>
      </c>
      <c r="R8" s="196">
        <v>6.75</v>
      </c>
      <c r="S8" s="196">
        <v>0</v>
      </c>
      <c r="T8" s="196">
        <v>0</v>
      </c>
      <c r="U8" s="196">
        <v>59.88</v>
      </c>
      <c r="V8" s="196">
        <v>2.89</v>
      </c>
      <c r="W8" s="196">
        <v>6.75</v>
      </c>
      <c r="X8" s="196">
        <v>41.64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62.66</v>
      </c>
      <c r="AQ8" s="196">
        <v>15.43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136.9</v>
      </c>
      <c r="L9" s="196">
        <v>0.96</v>
      </c>
      <c r="M9" s="196">
        <v>81.48</v>
      </c>
      <c r="N9" s="196">
        <v>60.01</v>
      </c>
      <c r="O9" s="196">
        <v>105.91</v>
      </c>
      <c r="P9" s="196">
        <v>32</v>
      </c>
      <c r="Q9" s="196">
        <v>0</v>
      </c>
      <c r="R9" s="196">
        <v>6.75</v>
      </c>
      <c r="S9" s="196">
        <v>0</v>
      </c>
      <c r="T9" s="196">
        <v>0</v>
      </c>
      <c r="U9" s="196">
        <v>59.88</v>
      </c>
      <c r="V9" s="196">
        <v>2.89</v>
      </c>
      <c r="W9" s="196">
        <v>6.75</v>
      </c>
      <c r="X9" s="196">
        <v>41.64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62.66</v>
      </c>
      <c r="AQ9" s="196">
        <v>15.43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136.9</v>
      </c>
      <c r="L10" s="196">
        <v>0.96</v>
      </c>
      <c r="M10" s="196">
        <v>91.48</v>
      </c>
      <c r="N10" s="196">
        <v>60.01</v>
      </c>
      <c r="O10" s="196">
        <v>105.91</v>
      </c>
      <c r="P10" s="196">
        <v>32</v>
      </c>
      <c r="Q10" s="196">
        <v>0</v>
      </c>
      <c r="R10" s="196">
        <v>6.75</v>
      </c>
      <c r="S10" s="196">
        <v>0</v>
      </c>
      <c r="T10" s="196">
        <v>0</v>
      </c>
      <c r="U10" s="196">
        <v>59.88</v>
      </c>
      <c r="V10" s="196">
        <v>2.89</v>
      </c>
      <c r="W10" s="196">
        <v>6.75</v>
      </c>
      <c r="X10" s="196">
        <v>41.64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62.66</v>
      </c>
      <c r="AQ10" s="196">
        <v>15.43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136.9</v>
      </c>
      <c r="L11" s="196">
        <v>0.96</v>
      </c>
      <c r="M11" s="196">
        <v>91.48</v>
      </c>
      <c r="N11" s="196">
        <v>60.01</v>
      </c>
      <c r="O11" s="196">
        <v>105.91</v>
      </c>
      <c r="P11" s="196">
        <v>32</v>
      </c>
      <c r="Q11" s="196">
        <v>0</v>
      </c>
      <c r="R11" s="196">
        <v>6.75</v>
      </c>
      <c r="S11" s="196">
        <v>0</v>
      </c>
      <c r="T11" s="196">
        <v>0</v>
      </c>
      <c r="U11" s="196">
        <v>59.88</v>
      </c>
      <c r="V11" s="196">
        <v>2.89</v>
      </c>
      <c r="W11" s="196">
        <v>6.75</v>
      </c>
      <c r="X11" s="196">
        <v>41.64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77.13</v>
      </c>
      <c r="AQ11" s="196">
        <v>15.43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136.9</v>
      </c>
      <c r="L12" s="196">
        <v>0.96</v>
      </c>
      <c r="M12" s="196">
        <v>101.48</v>
      </c>
      <c r="N12" s="196">
        <v>60.01</v>
      </c>
      <c r="O12" s="196">
        <v>105.91</v>
      </c>
      <c r="P12" s="196">
        <v>32</v>
      </c>
      <c r="Q12" s="196">
        <v>0</v>
      </c>
      <c r="R12" s="196">
        <v>6.75</v>
      </c>
      <c r="S12" s="196">
        <v>0</v>
      </c>
      <c r="T12" s="196">
        <v>0</v>
      </c>
      <c r="U12" s="196">
        <v>59.88</v>
      </c>
      <c r="V12" s="196">
        <v>2.89</v>
      </c>
      <c r="W12" s="196">
        <v>6.75</v>
      </c>
      <c r="X12" s="196">
        <v>41.64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77.13</v>
      </c>
      <c r="AQ12" s="196">
        <v>15.43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</v>
      </c>
      <c r="L13" s="196">
        <v>0.96</v>
      </c>
      <c r="M13" s="196">
        <v>101.48</v>
      </c>
      <c r="N13" s="196">
        <v>60.01</v>
      </c>
      <c r="O13" s="196">
        <v>105.91</v>
      </c>
      <c r="P13" s="196">
        <v>32</v>
      </c>
      <c r="Q13" s="196">
        <v>0</v>
      </c>
      <c r="R13" s="196">
        <v>6.75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</v>
      </c>
      <c r="L14" s="196">
        <v>0.96</v>
      </c>
      <c r="M14" s="196">
        <v>101.48</v>
      </c>
      <c r="N14" s="196">
        <v>60.01</v>
      </c>
      <c r="O14" s="196">
        <v>105.91</v>
      </c>
      <c r="P14" s="196">
        <v>32</v>
      </c>
      <c r="Q14" s="196">
        <v>0</v>
      </c>
      <c r="R14" s="196">
        <v>6.75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</v>
      </c>
      <c r="L15" s="196">
        <v>0.96</v>
      </c>
      <c r="M15" s="196">
        <v>101.48</v>
      </c>
      <c r="N15" s="196">
        <v>60.01</v>
      </c>
      <c r="O15" s="196">
        <v>69.17</v>
      </c>
      <c r="P15" s="196">
        <v>32</v>
      </c>
      <c r="Q15" s="196">
        <v>0</v>
      </c>
      <c r="R15" s="196">
        <v>6.75</v>
      </c>
      <c r="S15" s="196">
        <v>0</v>
      </c>
      <c r="T15" s="196">
        <v>0</v>
      </c>
      <c r="U15" s="196">
        <v>59.88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</v>
      </c>
      <c r="L16" s="196">
        <v>0.96</v>
      </c>
      <c r="M16" s="196">
        <v>101.48</v>
      </c>
      <c r="N16" s="196">
        <v>60.01</v>
      </c>
      <c r="O16" s="196">
        <v>69.17</v>
      </c>
      <c r="P16" s="196">
        <v>32</v>
      </c>
      <c r="Q16" s="196">
        <v>0</v>
      </c>
      <c r="R16" s="196">
        <v>6.75</v>
      </c>
      <c r="S16" s="196">
        <v>0</v>
      </c>
      <c r="T16" s="196">
        <v>0</v>
      </c>
      <c r="U16" s="196">
        <v>59.88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0.96</v>
      </c>
      <c r="M17" s="196">
        <v>71.48</v>
      </c>
      <c r="N17" s="196">
        <v>54.02</v>
      </c>
      <c r="O17" s="196">
        <v>69.17</v>
      </c>
      <c r="P17" s="196">
        <v>32</v>
      </c>
      <c r="Q17" s="196">
        <v>0</v>
      </c>
      <c r="R17" s="196">
        <v>6.75</v>
      </c>
      <c r="S17" s="196">
        <v>0</v>
      </c>
      <c r="T17" s="196">
        <v>0</v>
      </c>
      <c r="U17" s="196">
        <v>59.88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</v>
      </c>
      <c r="L18" s="196">
        <v>0.96</v>
      </c>
      <c r="M18" s="196">
        <v>71.48</v>
      </c>
      <c r="N18" s="196">
        <v>54.02</v>
      </c>
      <c r="O18" s="196">
        <v>69.17</v>
      </c>
      <c r="P18" s="196">
        <v>32</v>
      </c>
      <c r="Q18" s="196">
        <v>0</v>
      </c>
      <c r="R18" s="196">
        <v>6.75</v>
      </c>
      <c r="S18" s="196">
        <v>0</v>
      </c>
      <c r="T18" s="196">
        <v>0</v>
      </c>
      <c r="U18" s="196">
        <v>59.88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</v>
      </c>
      <c r="L19" s="196">
        <v>0.96</v>
      </c>
      <c r="M19" s="196">
        <v>108.37</v>
      </c>
      <c r="N19" s="196">
        <v>50.01</v>
      </c>
      <c r="O19" s="196">
        <v>52.25</v>
      </c>
      <c r="P19" s="196">
        <v>25.72</v>
      </c>
      <c r="Q19" s="196">
        <v>0</v>
      </c>
      <c r="R19" s="196">
        <v>6.75</v>
      </c>
      <c r="S19" s="196">
        <v>0</v>
      </c>
      <c r="T19" s="196">
        <v>0</v>
      </c>
      <c r="U19" s="196">
        <v>59.88</v>
      </c>
      <c r="V19" s="196">
        <v>2.89</v>
      </c>
      <c r="W19" s="196">
        <v>4.82</v>
      </c>
      <c r="X19" s="196">
        <v>14.46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</v>
      </c>
      <c r="L20" s="196">
        <v>0.96</v>
      </c>
      <c r="M20" s="196">
        <v>111.48</v>
      </c>
      <c r="N20" s="196">
        <v>50.01</v>
      </c>
      <c r="O20" s="196">
        <v>33.92</v>
      </c>
      <c r="P20" s="196">
        <v>25.72</v>
      </c>
      <c r="Q20" s="196">
        <v>0</v>
      </c>
      <c r="R20" s="196">
        <v>6.75</v>
      </c>
      <c r="S20" s="196">
        <v>0</v>
      </c>
      <c r="T20" s="196">
        <v>0</v>
      </c>
      <c r="U20" s="196">
        <v>59.88</v>
      </c>
      <c r="V20" s="196">
        <v>2.89</v>
      </c>
      <c r="W20" s="196">
        <v>4.82</v>
      </c>
      <c r="X20" s="196">
        <v>31.47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86.77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</v>
      </c>
      <c r="L21" s="196">
        <v>0.96</v>
      </c>
      <c r="M21" s="196">
        <v>61.48</v>
      </c>
      <c r="N21" s="196">
        <v>50.01</v>
      </c>
      <c r="O21" s="196">
        <v>33.92</v>
      </c>
      <c r="P21" s="196">
        <v>25.72</v>
      </c>
      <c r="Q21" s="196">
        <v>0</v>
      </c>
      <c r="R21" s="196">
        <v>6.75</v>
      </c>
      <c r="S21" s="196">
        <v>0</v>
      </c>
      <c r="T21" s="196">
        <v>0</v>
      </c>
      <c r="U21" s="196">
        <v>59.88</v>
      </c>
      <c r="V21" s="196">
        <v>2.89</v>
      </c>
      <c r="W21" s="196">
        <v>4.82</v>
      </c>
      <c r="X21" s="196">
        <v>41.64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86.77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</v>
      </c>
      <c r="L22" s="196">
        <v>0.96</v>
      </c>
      <c r="M22" s="196">
        <v>61.48</v>
      </c>
      <c r="N22" s="196">
        <v>50.01</v>
      </c>
      <c r="O22" s="196">
        <v>33.92</v>
      </c>
      <c r="P22" s="196">
        <v>25.72</v>
      </c>
      <c r="Q22" s="196">
        <v>0</v>
      </c>
      <c r="R22" s="196">
        <v>6.75</v>
      </c>
      <c r="S22" s="196">
        <v>0</v>
      </c>
      <c r="T22" s="196">
        <v>0</v>
      </c>
      <c r="U22" s="196">
        <v>59.88</v>
      </c>
      <c r="V22" s="196">
        <v>2.89</v>
      </c>
      <c r="W22" s="196">
        <v>4.82</v>
      </c>
      <c r="X22" s="196">
        <v>41.64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86.77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172.82</v>
      </c>
      <c r="L23" s="196">
        <v>0.96</v>
      </c>
      <c r="M23" s="196">
        <v>61.48</v>
      </c>
      <c r="N23" s="196">
        <v>50.01</v>
      </c>
      <c r="O23" s="196">
        <v>33.92</v>
      </c>
      <c r="P23" s="196">
        <v>25.72</v>
      </c>
      <c r="Q23" s="196">
        <v>0</v>
      </c>
      <c r="R23" s="196">
        <v>6.75</v>
      </c>
      <c r="S23" s="196">
        <v>0</v>
      </c>
      <c r="T23" s="196">
        <v>0</v>
      </c>
      <c r="U23" s="196">
        <v>59.88</v>
      </c>
      <c r="V23" s="196">
        <v>8.7799999999999994</v>
      </c>
      <c r="W23" s="196">
        <v>14.91</v>
      </c>
      <c r="X23" s="196">
        <v>39.06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115.69</v>
      </c>
      <c r="AQ23" s="196">
        <v>38.200000000000003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237.51</v>
      </c>
      <c r="L24" s="196">
        <v>0.96</v>
      </c>
      <c r="M24" s="196">
        <v>61.48</v>
      </c>
      <c r="N24" s="196">
        <v>50.01</v>
      </c>
      <c r="O24" s="196">
        <v>33.92</v>
      </c>
      <c r="P24" s="196">
        <v>25.72</v>
      </c>
      <c r="Q24" s="196">
        <v>0</v>
      </c>
      <c r="R24" s="196">
        <v>6.75</v>
      </c>
      <c r="S24" s="196">
        <v>0</v>
      </c>
      <c r="T24" s="196">
        <v>0</v>
      </c>
      <c r="U24" s="196">
        <v>59.88</v>
      </c>
      <c r="V24" s="196">
        <v>8.7799999999999994</v>
      </c>
      <c r="W24" s="196">
        <v>18.96</v>
      </c>
      <c r="X24" s="196">
        <v>41.64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115.69</v>
      </c>
      <c r="AQ24" s="196">
        <v>38.200000000000003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245.66</v>
      </c>
      <c r="L25" s="196">
        <v>0.96</v>
      </c>
      <c r="M25" s="196">
        <v>61.48</v>
      </c>
      <c r="N25" s="196">
        <v>50.01</v>
      </c>
      <c r="O25" s="196">
        <v>33.92</v>
      </c>
      <c r="P25" s="196">
        <v>25.72</v>
      </c>
      <c r="Q25" s="196">
        <v>0</v>
      </c>
      <c r="R25" s="196">
        <v>6.18</v>
      </c>
      <c r="S25" s="196">
        <v>0</v>
      </c>
      <c r="T25" s="196">
        <v>0</v>
      </c>
      <c r="U25" s="196">
        <v>59.88</v>
      </c>
      <c r="V25" s="196">
        <v>8.77</v>
      </c>
      <c r="W25" s="196">
        <v>19.14</v>
      </c>
      <c r="X25" s="196">
        <v>41.64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115.69</v>
      </c>
      <c r="AQ25" s="196">
        <v>38.479999999999997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245.66</v>
      </c>
      <c r="L26" s="196">
        <v>0.96</v>
      </c>
      <c r="M26" s="196">
        <v>61.48</v>
      </c>
      <c r="N26" s="196">
        <v>50.01</v>
      </c>
      <c r="O26" s="196">
        <v>33.92</v>
      </c>
      <c r="P26" s="196">
        <v>25.72</v>
      </c>
      <c r="Q26" s="196">
        <v>0</v>
      </c>
      <c r="R26" s="196">
        <v>6.75</v>
      </c>
      <c r="S26" s="196">
        <v>0</v>
      </c>
      <c r="T26" s="196">
        <v>0</v>
      </c>
      <c r="U26" s="196">
        <v>59.88</v>
      </c>
      <c r="V26" s="196">
        <v>8.77</v>
      </c>
      <c r="W26" s="196">
        <v>19.14</v>
      </c>
      <c r="X26" s="196">
        <v>41.64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115.69</v>
      </c>
      <c r="AQ26" s="196">
        <v>38.479999999999997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245.65</v>
      </c>
      <c r="L27" s="196">
        <v>0.96</v>
      </c>
      <c r="M27" s="196">
        <v>61.48</v>
      </c>
      <c r="N27" s="196">
        <v>50.01</v>
      </c>
      <c r="O27" s="196">
        <v>33.92</v>
      </c>
      <c r="P27" s="196">
        <v>25.72</v>
      </c>
      <c r="Q27" s="196">
        <v>0</v>
      </c>
      <c r="R27" s="196">
        <v>6.75</v>
      </c>
      <c r="S27" s="196">
        <v>0</v>
      </c>
      <c r="T27" s="196">
        <v>0</v>
      </c>
      <c r="U27" s="196">
        <v>59.88</v>
      </c>
      <c r="V27" s="196">
        <v>8.77</v>
      </c>
      <c r="W27" s="196">
        <v>19.14</v>
      </c>
      <c r="X27" s="196">
        <v>41.64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115.69</v>
      </c>
      <c r="AQ27" s="196">
        <v>38.200000000000003</v>
      </c>
      <c r="AR27" s="196">
        <v>0.08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245.66</v>
      </c>
      <c r="L28" s="196">
        <v>0.96</v>
      </c>
      <c r="M28" s="196">
        <v>72.819999999999993</v>
      </c>
      <c r="N28" s="196">
        <v>50.33</v>
      </c>
      <c r="O28" s="196">
        <v>33.92</v>
      </c>
      <c r="P28" s="196">
        <v>25.72</v>
      </c>
      <c r="Q28" s="196">
        <v>0</v>
      </c>
      <c r="R28" s="196">
        <v>6.75</v>
      </c>
      <c r="S28" s="196">
        <v>0</v>
      </c>
      <c r="T28" s="196">
        <v>0</v>
      </c>
      <c r="U28" s="196">
        <v>59.88</v>
      </c>
      <c r="V28" s="196">
        <v>8.77</v>
      </c>
      <c r="W28" s="196">
        <v>19.14</v>
      </c>
      <c r="X28" s="196">
        <v>41.64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115.69</v>
      </c>
      <c r="AQ28" s="196">
        <v>38.200000000000003</v>
      </c>
      <c r="AR28" s="196">
        <v>1.61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245.66</v>
      </c>
      <c r="L29" s="196">
        <v>0.96</v>
      </c>
      <c r="M29" s="196">
        <v>72.819999999999993</v>
      </c>
      <c r="N29" s="196">
        <v>50.33</v>
      </c>
      <c r="O29" s="196">
        <v>33.92</v>
      </c>
      <c r="P29" s="196">
        <v>25.72</v>
      </c>
      <c r="Q29" s="196">
        <v>0</v>
      </c>
      <c r="R29" s="196">
        <v>6.75</v>
      </c>
      <c r="S29" s="196">
        <v>0</v>
      </c>
      <c r="T29" s="196">
        <v>0</v>
      </c>
      <c r="U29" s="196">
        <v>59.88</v>
      </c>
      <c r="V29" s="196">
        <v>8.77</v>
      </c>
      <c r="W29" s="196">
        <v>19.14</v>
      </c>
      <c r="X29" s="196">
        <v>41.64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115.69</v>
      </c>
      <c r="AQ29" s="196">
        <v>38.200000000000003</v>
      </c>
      <c r="AR29" s="196">
        <v>5.99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0.96</v>
      </c>
      <c r="M30" s="196">
        <v>72.819999999999993</v>
      </c>
      <c r="N30" s="196">
        <v>50.33</v>
      </c>
      <c r="O30" s="196">
        <v>33.92</v>
      </c>
      <c r="P30" s="196">
        <v>25.72</v>
      </c>
      <c r="Q30" s="196">
        <v>0</v>
      </c>
      <c r="R30" s="196">
        <v>6.75</v>
      </c>
      <c r="S30" s="196">
        <v>0</v>
      </c>
      <c r="T30" s="196">
        <v>0</v>
      </c>
      <c r="U30" s="196">
        <v>59.88</v>
      </c>
      <c r="V30" s="196">
        <v>8.77</v>
      </c>
      <c r="W30" s="196">
        <v>19.14</v>
      </c>
      <c r="X30" s="196">
        <v>41.64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115.69</v>
      </c>
      <c r="AQ30" s="196">
        <v>38.200000000000003</v>
      </c>
      <c r="AR30" s="196">
        <v>15.44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0.96</v>
      </c>
      <c r="M31" s="196">
        <v>61.48</v>
      </c>
      <c r="N31" s="196">
        <v>50.33</v>
      </c>
      <c r="O31" s="196">
        <v>33.92</v>
      </c>
      <c r="P31" s="196">
        <v>25.72</v>
      </c>
      <c r="Q31" s="196">
        <v>0</v>
      </c>
      <c r="R31" s="196">
        <v>6.75</v>
      </c>
      <c r="S31" s="196">
        <v>0</v>
      </c>
      <c r="T31" s="196">
        <v>0</v>
      </c>
      <c r="U31" s="196">
        <v>59.88</v>
      </c>
      <c r="V31" s="196">
        <v>8.77</v>
      </c>
      <c r="W31" s="196">
        <v>19.14</v>
      </c>
      <c r="X31" s="196">
        <v>41.64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115.69</v>
      </c>
      <c r="AQ31" s="196">
        <v>38.200000000000003</v>
      </c>
      <c r="AR31" s="196">
        <v>27.94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2.89</v>
      </c>
      <c r="M32" s="196">
        <v>61.48</v>
      </c>
      <c r="N32" s="196">
        <v>50.01</v>
      </c>
      <c r="O32" s="196">
        <v>33.92</v>
      </c>
      <c r="P32" s="196">
        <v>25.72</v>
      </c>
      <c r="Q32" s="196">
        <v>0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</v>
      </c>
      <c r="W32" s="196">
        <v>19.14</v>
      </c>
      <c r="X32" s="196">
        <v>41.64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115.69</v>
      </c>
      <c r="AQ32" s="196">
        <v>38.200000000000003</v>
      </c>
      <c r="AR32" s="196">
        <v>38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2.89</v>
      </c>
      <c r="M33" s="196">
        <v>61.48</v>
      </c>
      <c r="N33" s="196">
        <v>50.01</v>
      </c>
      <c r="O33" s="196">
        <v>33.92</v>
      </c>
      <c r="P33" s="196">
        <v>25.72</v>
      </c>
      <c r="Q33" s="196">
        <v>0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</v>
      </c>
      <c r="W33" s="196">
        <v>19.14</v>
      </c>
      <c r="X33" s="196">
        <v>41.64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82.25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115.69</v>
      </c>
      <c r="AQ33" s="196">
        <v>38.200000000000003</v>
      </c>
      <c r="AR33" s="196">
        <v>41.5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2.89</v>
      </c>
      <c r="M34" s="196">
        <v>61.48</v>
      </c>
      <c r="N34" s="196">
        <v>50.01</v>
      </c>
      <c r="O34" s="196">
        <v>33.92</v>
      </c>
      <c r="P34" s="196">
        <v>25.72</v>
      </c>
      <c r="Q34" s="196">
        <v>0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</v>
      </c>
      <c r="W34" s="196">
        <v>19.14</v>
      </c>
      <c r="X34" s="196">
        <v>41.64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82.25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115.69</v>
      </c>
      <c r="AQ34" s="196">
        <v>38.200000000000003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2.89</v>
      </c>
      <c r="M35" s="196">
        <v>61.48</v>
      </c>
      <c r="N35" s="196">
        <v>50.01</v>
      </c>
      <c r="O35" s="196">
        <v>33.92</v>
      </c>
      <c r="P35" s="196">
        <v>25.72</v>
      </c>
      <c r="Q35" s="196">
        <v>0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</v>
      </c>
      <c r="W35" s="196">
        <v>19.14</v>
      </c>
      <c r="X35" s="196">
        <v>41.64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82.25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115.69</v>
      </c>
      <c r="AQ35" s="196">
        <v>38.200000000000003</v>
      </c>
      <c r="AR35" s="196">
        <v>42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2.89</v>
      </c>
      <c r="M36" s="196">
        <v>61.48</v>
      </c>
      <c r="N36" s="196">
        <v>50.01</v>
      </c>
      <c r="O36" s="196">
        <v>33.92</v>
      </c>
      <c r="P36" s="196">
        <v>25.72</v>
      </c>
      <c r="Q36" s="196">
        <v>0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</v>
      </c>
      <c r="W36" s="196">
        <v>19.14</v>
      </c>
      <c r="X36" s="196">
        <v>41.64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82.25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115.69</v>
      </c>
      <c r="AQ36" s="196">
        <v>38.200000000000003</v>
      </c>
      <c r="AR36" s="196">
        <v>42.5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2.89</v>
      </c>
      <c r="M37" s="196">
        <v>61.48</v>
      </c>
      <c r="N37" s="196">
        <v>50.01</v>
      </c>
      <c r="O37" s="196">
        <v>33.92</v>
      </c>
      <c r="P37" s="196">
        <v>25.72</v>
      </c>
      <c r="Q37" s="196">
        <v>0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</v>
      </c>
      <c r="W37" s="196">
        <v>19.14</v>
      </c>
      <c r="X37" s="196">
        <v>41.64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82.25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115.69</v>
      </c>
      <c r="AQ37" s="196">
        <v>38.200000000000003</v>
      </c>
      <c r="AR37" s="196">
        <v>45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2.89</v>
      </c>
      <c r="M38" s="196">
        <v>61.48</v>
      </c>
      <c r="N38" s="196">
        <v>50.01</v>
      </c>
      <c r="O38" s="196">
        <v>33.92</v>
      </c>
      <c r="P38" s="196">
        <v>25.72</v>
      </c>
      <c r="Q38" s="196">
        <v>0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</v>
      </c>
      <c r="W38" s="196">
        <v>19.14</v>
      </c>
      <c r="X38" s="196">
        <v>41.64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82.25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115.69</v>
      </c>
      <c r="AQ38" s="196">
        <v>38.200000000000003</v>
      </c>
      <c r="AR38" s="196">
        <v>45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251.46</v>
      </c>
      <c r="L39" s="196">
        <v>3</v>
      </c>
      <c r="M39" s="196">
        <v>61.48</v>
      </c>
      <c r="N39" s="196">
        <v>50.01</v>
      </c>
      <c r="O39" s="196">
        <v>33.92</v>
      </c>
      <c r="P39" s="196">
        <v>25.72</v>
      </c>
      <c r="Q39" s="196">
        <v>0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</v>
      </c>
      <c r="W39" s="196">
        <v>19.14</v>
      </c>
      <c r="X39" s="196">
        <v>41.64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82.25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115.69</v>
      </c>
      <c r="AQ39" s="196">
        <v>38.200000000000003</v>
      </c>
      <c r="AR39" s="196">
        <v>45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2.89</v>
      </c>
      <c r="M40" s="196">
        <v>61.48</v>
      </c>
      <c r="N40" s="196">
        <v>50.01</v>
      </c>
      <c r="O40" s="196">
        <v>33.92</v>
      </c>
      <c r="P40" s="196">
        <v>25.72</v>
      </c>
      <c r="Q40" s="196">
        <v>0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</v>
      </c>
      <c r="W40" s="196">
        <v>19.14</v>
      </c>
      <c r="X40" s="196">
        <v>41.64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82.25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115.69</v>
      </c>
      <c r="AQ40" s="196">
        <v>38.200000000000003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2.89</v>
      </c>
      <c r="M41" s="196">
        <v>61.48</v>
      </c>
      <c r="N41" s="196">
        <v>50.01</v>
      </c>
      <c r="O41" s="196">
        <v>33.92</v>
      </c>
      <c r="P41" s="196">
        <v>25.72</v>
      </c>
      <c r="Q41" s="196">
        <v>0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</v>
      </c>
      <c r="W41" s="196">
        <v>19.14</v>
      </c>
      <c r="X41" s="196">
        <v>41.64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82.25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115.69</v>
      </c>
      <c r="AQ41" s="196">
        <v>38.200000000000003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2.89</v>
      </c>
      <c r="M42" s="196">
        <v>61.48</v>
      </c>
      <c r="N42" s="196">
        <v>50.01</v>
      </c>
      <c r="O42" s="196">
        <v>33.92</v>
      </c>
      <c r="P42" s="196">
        <v>25.72</v>
      </c>
      <c r="Q42" s="196">
        <v>0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</v>
      </c>
      <c r="W42" s="196">
        <v>19.14</v>
      </c>
      <c r="X42" s="196">
        <v>41.64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82.25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115.69</v>
      </c>
      <c r="AQ42" s="196">
        <v>38.200000000000003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245.66</v>
      </c>
      <c r="L43" s="196">
        <v>2.89</v>
      </c>
      <c r="M43" s="196">
        <v>61.48</v>
      </c>
      <c r="N43" s="196">
        <v>50.01</v>
      </c>
      <c r="O43" s="196">
        <v>33.92</v>
      </c>
      <c r="P43" s="196">
        <v>25.72</v>
      </c>
      <c r="Q43" s="196">
        <v>0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</v>
      </c>
      <c r="W43" s="196">
        <v>19.14</v>
      </c>
      <c r="X43" s="196">
        <v>41.64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82.25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115.69</v>
      </c>
      <c r="AQ43" s="196">
        <v>38.200000000000003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245.66</v>
      </c>
      <c r="L44" s="196">
        <v>2.89</v>
      </c>
      <c r="M44" s="196">
        <v>61.48</v>
      </c>
      <c r="N44" s="196">
        <v>50.01</v>
      </c>
      <c r="O44" s="196">
        <v>33.92</v>
      </c>
      <c r="P44" s="196">
        <v>25.72</v>
      </c>
      <c r="Q44" s="196">
        <v>0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</v>
      </c>
      <c r="W44" s="196">
        <v>19.14</v>
      </c>
      <c r="X44" s="196">
        <v>41.64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82.25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115.69</v>
      </c>
      <c r="AQ44" s="196">
        <v>38.200000000000003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245.66</v>
      </c>
      <c r="L45" s="196">
        <v>2.89</v>
      </c>
      <c r="M45" s="196">
        <v>61.48</v>
      </c>
      <c r="N45" s="196">
        <v>50.01</v>
      </c>
      <c r="O45" s="196">
        <v>33.92</v>
      </c>
      <c r="P45" s="196">
        <v>25.72</v>
      </c>
      <c r="Q45" s="196">
        <v>0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</v>
      </c>
      <c r="W45" s="196">
        <v>19.14</v>
      </c>
      <c r="X45" s="196">
        <v>41.64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82.25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115.69</v>
      </c>
      <c r="AQ45" s="196">
        <v>38.200000000000003</v>
      </c>
      <c r="AR45" s="196">
        <v>45.6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245.66</v>
      </c>
      <c r="L46" s="196">
        <v>2.89</v>
      </c>
      <c r="M46" s="196">
        <v>61.48</v>
      </c>
      <c r="N46" s="196">
        <v>50.01</v>
      </c>
      <c r="O46" s="196">
        <v>33.92</v>
      </c>
      <c r="P46" s="196">
        <v>25.72</v>
      </c>
      <c r="Q46" s="196">
        <v>0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</v>
      </c>
      <c r="W46" s="196">
        <v>19.14</v>
      </c>
      <c r="X46" s="196">
        <v>41.64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82.25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115.69</v>
      </c>
      <c r="AQ46" s="196">
        <v>38.200000000000003</v>
      </c>
      <c r="AR46" s="196">
        <v>45.6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245.65</v>
      </c>
      <c r="L47" s="196">
        <v>0.96</v>
      </c>
      <c r="M47" s="196">
        <v>61.48</v>
      </c>
      <c r="N47" s="196">
        <v>50.01</v>
      </c>
      <c r="O47" s="196">
        <v>33.92</v>
      </c>
      <c r="P47" s="196">
        <v>25.72</v>
      </c>
      <c r="Q47" s="196">
        <v>0</v>
      </c>
      <c r="R47" s="196">
        <v>7.15</v>
      </c>
      <c r="S47" s="196">
        <v>0</v>
      </c>
      <c r="T47" s="196">
        <v>0</v>
      </c>
      <c r="U47" s="196">
        <v>59.88</v>
      </c>
      <c r="V47" s="196">
        <v>8.77</v>
      </c>
      <c r="W47" s="196">
        <v>19.14</v>
      </c>
      <c r="X47" s="196">
        <v>41.64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115.69</v>
      </c>
      <c r="AQ47" s="196">
        <v>38.200000000000003</v>
      </c>
      <c r="AR47" s="196">
        <v>44.6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245.65</v>
      </c>
      <c r="L48" s="196">
        <v>0.96</v>
      </c>
      <c r="M48" s="196">
        <v>61.48</v>
      </c>
      <c r="N48" s="196">
        <v>50.01</v>
      </c>
      <c r="O48" s="196">
        <v>33.92</v>
      </c>
      <c r="P48" s="196">
        <v>25.72</v>
      </c>
      <c r="Q48" s="196">
        <v>0</v>
      </c>
      <c r="R48" s="196">
        <v>4.82</v>
      </c>
      <c r="S48" s="196">
        <v>0</v>
      </c>
      <c r="T48" s="196">
        <v>0</v>
      </c>
      <c r="U48" s="196">
        <v>59.88</v>
      </c>
      <c r="V48" s="196">
        <v>8.77</v>
      </c>
      <c r="W48" s="196">
        <v>19.14</v>
      </c>
      <c r="X48" s="196">
        <v>41.64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115.69</v>
      </c>
      <c r="AQ48" s="196">
        <v>38.200000000000003</v>
      </c>
      <c r="AR48" s="196">
        <v>44.6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254.8</v>
      </c>
      <c r="L49" s="196">
        <v>2.46</v>
      </c>
      <c r="M49" s="196">
        <v>61.48</v>
      </c>
      <c r="N49" s="196">
        <v>50.01</v>
      </c>
      <c r="O49" s="196">
        <v>33.92</v>
      </c>
      <c r="P49" s="196">
        <v>25.72</v>
      </c>
      <c r="Q49" s="196">
        <v>0</v>
      </c>
      <c r="R49" s="196">
        <v>4.82</v>
      </c>
      <c r="S49" s="196">
        <v>0</v>
      </c>
      <c r="T49" s="196">
        <v>0</v>
      </c>
      <c r="U49" s="196">
        <v>59.88</v>
      </c>
      <c r="V49" s="196">
        <v>8.77</v>
      </c>
      <c r="W49" s="196">
        <v>19.14</v>
      </c>
      <c r="X49" s="196">
        <v>41.64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81.53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115.69</v>
      </c>
      <c r="AQ49" s="196">
        <v>38.200000000000003</v>
      </c>
      <c r="AR49" s="196">
        <v>44.6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254.8</v>
      </c>
      <c r="L50" s="196">
        <v>2.46</v>
      </c>
      <c r="M50" s="196">
        <v>61.48</v>
      </c>
      <c r="N50" s="196">
        <v>50.01</v>
      </c>
      <c r="O50" s="196">
        <v>33.92</v>
      </c>
      <c r="P50" s="196">
        <v>25.72</v>
      </c>
      <c r="Q50" s="196">
        <v>0</v>
      </c>
      <c r="R50" s="196">
        <v>4.82</v>
      </c>
      <c r="S50" s="196">
        <v>0</v>
      </c>
      <c r="T50" s="196">
        <v>0</v>
      </c>
      <c r="U50" s="196">
        <v>59.88</v>
      </c>
      <c r="V50" s="196">
        <v>8.77</v>
      </c>
      <c r="W50" s="196">
        <v>19.14</v>
      </c>
      <c r="X50" s="196">
        <v>41.64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81.53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115.69</v>
      </c>
      <c r="AQ50" s="196">
        <v>38.200000000000003</v>
      </c>
      <c r="AR50" s="196">
        <v>44.6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251.46</v>
      </c>
      <c r="L51" s="196">
        <v>0.96</v>
      </c>
      <c r="M51" s="196">
        <v>61.48</v>
      </c>
      <c r="N51" s="196">
        <v>50.01</v>
      </c>
      <c r="O51" s="196">
        <v>33.92</v>
      </c>
      <c r="P51" s="196">
        <v>24.72</v>
      </c>
      <c r="Q51" s="196">
        <v>0</v>
      </c>
      <c r="R51" s="196">
        <v>4.82</v>
      </c>
      <c r="S51" s="196">
        <v>0</v>
      </c>
      <c r="T51" s="196">
        <v>0</v>
      </c>
      <c r="U51" s="196">
        <v>59.88</v>
      </c>
      <c r="V51" s="196">
        <v>8.77</v>
      </c>
      <c r="W51" s="196">
        <v>19.14</v>
      </c>
      <c r="X51" s="196">
        <v>41.64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81.53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115.69</v>
      </c>
      <c r="AQ51" s="196">
        <v>38.200000000000003</v>
      </c>
      <c r="AR51" s="196">
        <v>44.6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221.74</v>
      </c>
      <c r="L52" s="196">
        <v>0.96</v>
      </c>
      <c r="M52" s="196">
        <v>61.48</v>
      </c>
      <c r="N52" s="196">
        <v>50.01</v>
      </c>
      <c r="O52" s="196">
        <v>33.92</v>
      </c>
      <c r="P52" s="196">
        <v>24.72</v>
      </c>
      <c r="Q52" s="196">
        <v>0</v>
      </c>
      <c r="R52" s="196">
        <v>4.82</v>
      </c>
      <c r="S52" s="196">
        <v>0</v>
      </c>
      <c r="T52" s="196">
        <v>0</v>
      </c>
      <c r="U52" s="196">
        <v>59.88</v>
      </c>
      <c r="V52" s="196">
        <v>8.77</v>
      </c>
      <c r="W52" s="196">
        <v>19.14</v>
      </c>
      <c r="X52" s="196">
        <v>41.64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81.53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115.69</v>
      </c>
      <c r="AQ52" s="196">
        <v>38.200000000000003</v>
      </c>
      <c r="AR52" s="196">
        <v>44.6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212.1</v>
      </c>
      <c r="L53" s="196">
        <v>0.96</v>
      </c>
      <c r="M53" s="196">
        <v>61.48</v>
      </c>
      <c r="N53" s="196">
        <v>50.01</v>
      </c>
      <c r="O53" s="196">
        <v>33.92</v>
      </c>
      <c r="P53" s="196">
        <v>24.72</v>
      </c>
      <c r="Q53" s="196">
        <v>0</v>
      </c>
      <c r="R53" s="196">
        <v>4.82</v>
      </c>
      <c r="S53" s="196">
        <v>0</v>
      </c>
      <c r="T53" s="196">
        <v>0</v>
      </c>
      <c r="U53" s="196">
        <v>59.88</v>
      </c>
      <c r="V53" s="196">
        <v>8.77</v>
      </c>
      <c r="W53" s="196">
        <v>19.14</v>
      </c>
      <c r="X53" s="196">
        <v>41.64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81.53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115.69</v>
      </c>
      <c r="AQ53" s="196">
        <v>38.200000000000003</v>
      </c>
      <c r="AR53" s="196">
        <v>44.6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173.53</v>
      </c>
      <c r="L54" s="196">
        <v>0.96</v>
      </c>
      <c r="M54" s="196">
        <v>61.48</v>
      </c>
      <c r="N54" s="196">
        <v>50.01</v>
      </c>
      <c r="O54" s="196">
        <v>33.92</v>
      </c>
      <c r="P54" s="196">
        <v>24.72</v>
      </c>
      <c r="Q54" s="196">
        <v>0</v>
      </c>
      <c r="R54" s="196">
        <v>4.82</v>
      </c>
      <c r="S54" s="196">
        <v>0</v>
      </c>
      <c r="T54" s="196">
        <v>0</v>
      </c>
      <c r="U54" s="196">
        <v>59.88</v>
      </c>
      <c r="V54" s="196">
        <v>8.77</v>
      </c>
      <c r="W54" s="196">
        <v>19.14</v>
      </c>
      <c r="X54" s="196">
        <v>41.64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81.53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115.69</v>
      </c>
      <c r="AQ54" s="196">
        <v>38.200000000000003</v>
      </c>
      <c r="AR54" s="196">
        <v>44.6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0.96</v>
      </c>
      <c r="M55" s="196">
        <v>61.48</v>
      </c>
      <c r="N55" s="196">
        <v>50.01</v>
      </c>
      <c r="O55" s="196">
        <v>41.45</v>
      </c>
      <c r="P55" s="196">
        <v>24.72</v>
      </c>
      <c r="Q55" s="196">
        <v>0</v>
      </c>
      <c r="R55" s="196">
        <v>4.82</v>
      </c>
      <c r="S55" s="196">
        <v>0</v>
      </c>
      <c r="T55" s="196">
        <v>0</v>
      </c>
      <c r="U55" s="196">
        <v>59.88</v>
      </c>
      <c r="V55" s="196">
        <v>5.86</v>
      </c>
      <c r="W55" s="196">
        <v>19.14</v>
      </c>
      <c r="X55" s="196">
        <v>41.64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81.53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115.69</v>
      </c>
      <c r="AQ55" s="196">
        <v>38.200000000000003</v>
      </c>
      <c r="AR55" s="196">
        <v>44.6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0.96</v>
      </c>
      <c r="M56" s="196">
        <v>61.48</v>
      </c>
      <c r="N56" s="196">
        <v>50.01</v>
      </c>
      <c r="O56" s="196">
        <v>50.08</v>
      </c>
      <c r="P56" s="196">
        <v>24.72</v>
      </c>
      <c r="Q56" s="196">
        <v>0</v>
      </c>
      <c r="R56" s="196">
        <v>4.82</v>
      </c>
      <c r="S56" s="196">
        <v>0</v>
      </c>
      <c r="T56" s="196">
        <v>0</v>
      </c>
      <c r="U56" s="196">
        <v>59.88</v>
      </c>
      <c r="V56" s="196">
        <v>2.89</v>
      </c>
      <c r="W56" s="196">
        <v>19.14</v>
      </c>
      <c r="X56" s="196">
        <v>41.64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115.69</v>
      </c>
      <c r="AQ56" s="196">
        <v>38.200000000000003</v>
      </c>
      <c r="AR56" s="196">
        <v>44.6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140</v>
      </c>
      <c r="L57" s="196">
        <v>0.96</v>
      </c>
      <c r="M57" s="196">
        <v>61.48</v>
      </c>
      <c r="N57" s="196">
        <v>50.01</v>
      </c>
      <c r="O57" s="196">
        <v>55.86</v>
      </c>
      <c r="P57" s="196">
        <v>24.72</v>
      </c>
      <c r="Q57" s="196">
        <v>0</v>
      </c>
      <c r="R57" s="196">
        <v>4.82</v>
      </c>
      <c r="S57" s="196">
        <v>0</v>
      </c>
      <c r="T57" s="196">
        <v>0</v>
      </c>
      <c r="U57" s="196">
        <v>59.88</v>
      </c>
      <c r="V57" s="196">
        <v>2.89</v>
      </c>
      <c r="W57" s="196">
        <v>19.14</v>
      </c>
      <c r="X57" s="196">
        <v>41.64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115.69</v>
      </c>
      <c r="AQ57" s="196">
        <v>38.200000000000003</v>
      </c>
      <c r="AR57" s="196">
        <v>44.6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0.96</v>
      </c>
      <c r="M58" s="196">
        <v>61.48</v>
      </c>
      <c r="N58" s="196">
        <v>50.01</v>
      </c>
      <c r="O58" s="196">
        <v>59.62</v>
      </c>
      <c r="P58" s="196">
        <v>24.72</v>
      </c>
      <c r="Q58" s="196">
        <v>0</v>
      </c>
      <c r="R58" s="196">
        <v>4.82</v>
      </c>
      <c r="S58" s="196">
        <v>0</v>
      </c>
      <c r="T58" s="196">
        <v>0</v>
      </c>
      <c r="U58" s="196">
        <v>59.88</v>
      </c>
      <c r="V58" s="196">
        <v>2.89</v>
      </c>
      <c r="W58" s="196">
        <v>19.14</v>
      </c>
      <c r="X58" s="196">
        <v>41.64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115.69</v>
      </c>
      <c r="AQ58" s="196">
        <v>38.200000000000003</v>
      </c>
      <c r="AR58" s="196">
        <v>44.6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0.96</v>
      </c>
      <c r="M59" s="196">
        <v>61.48</v>
      </c>
      <c r="N59" s="196">
        <v>50.01</v>
      </c>
      <c r="O59" s="196">
        <v>63.39</v>
      </c>
      <c r="P59" s="196">
        <v>24.72</v>
      </c>
      <c r="Q59" s="196">
        <v>0</v>
      </c>
      <c r="R59" s="196">
        <v>4.82</v>
      </c>
      <c r="S59" s="196">
        <v>0</v>
      </c>
      <c r="T59" s="196">
        <v>0</v>
      </c>
      <c r="U59" s="196">
        <v>59.88</v>
      </c>
      <c r="V59" s="196">
        <v>2.89</v>
      </c>
      <c r="W59" s="196">
        <v>19.14</v>
      </c>
      <c r="X59" s="196">
        <v>41.64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115.69</v>
      </c>
      <c r="AQ59" s="196">
        <v>38.200000000000003</v>
      </c>
      <c r="AR59" s="196">
        <v>44.6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0.96</v>
      </c>
      <c r="M60" s="196">
        <v>61.48</v>
      </c>
      <c r="N60" s="196">
        <v>50.01</v>
      </c>
      <c r="O60" s="196">
        <v>67.16</v>
      </c>
      <c r="P60" s="196">
        <v>24.72</v>
      </c>
      <c r="Q60" s="196">
        <v>0</v>
      </c>
      <c r="R60" s="196">
        <v>4.82</v>
      </c>
      <c r="S60" s="196">
        <v>0</v>
      </c>
      <c r="T60" s="196">
        <v>0</v>
      </c>
      <c r="U60" s="196">
        <v>59.88</v>
      </c>
      <c r="V60" s="196">
        <v>8.77</v>
      </c>
      <c r="W60" s="196">
        <v>19.14</v>
      </c>
      <c r="X60" s="196">
        <v>41.64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115.69</v>
      </c>
      <c r="AQ60" s="196">
        <v>38.200000000000003</v>
      </c>
      <c r="AR60" s="196">
        <v>44.6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163.98</v>
      </c>
      <c r="L61" s="196">
        <v>0.96</v>
      </c>
      <c r="M61" s="196">
        <v>61.48</v>
      </c>
      <c r="N61" s="196">
        <v>50.01</v>
      </c>
      <c r="O61" s="196">
        <v>70.28</v>
      </c>
      <c r="P61" s="196">
        <v>24.72</v>
      </c>
      <c r="Q61" s="196">
        <v>0</v>
      </c>
      <c r="R61" s="196">
        <v>4.82</v>
      </c>
      <c r="S61" s="196">
        <v>0</v>
      </c>
      <c r="T61" s="196">
        <v>0</v>
      </c>
      <c r="U61" s="196">
        <v>59.88</v>
      </c>
      <c r="V61" s="196">
        <v>8.77</v>
      </c>
      <c r="W61" s="196">
        <v>19.14</v>
      </c>
      <c r="X61" s="196">
        <v>41.64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115.69</v>
      </c>
      <c r="AQ61" s="196">
        <v>38.200000000000003</v>
      </c>
      <c r="AR61" s="196">
        <v>44.6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211.87</v>
      </c>
      <c r="L62" s="196">
        <v>0.96</v>
      </c>
      <c r="M62" s="196">
        <v>61.48</v>
      </c>
      <c r="N62" s="196">
        <v>50.01</v>
      </c>
      <c r="O62" s="196">
        <v>70.66</v>
      </c>
      <c r="P62" s="196">
        <v>24.72</v>
      </c>
      <c r="Q62" s="196">
        <v>0</v>
      </c>
      <c r="R62" s="196">
        <v>4.82</v>
      </c>
      <c r="S62" s="196">
        <v>0</v>
      </c>
      <c r="T62" s="196">
        <v>0</v>
      </c>
      <c r="U62" s="196">
        <v>59.88</v>
      </c>
      <c r="V62" s="196">
        <v>8.77</v>
      </c>
      <c r="W62" s="196">
        <v>19.14</v>
      </c>
      <c r="X62" s="196">
        <v>41.64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115.69</v>
      </c>
      <c r="AQ62" s="196">
        <v>38.200000000000003</v>
      </c>
      <c r="AR62" s="196">
        <v>45.1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245.65</v>
      </c>
      <c r="L63" s="196">
        <v>0.96</v>
      </c>
      <c r="M63" s="196">
        <v>61.48</v>
      </c>
      <c r="N63" s="196">
        <v>50.01</v>
      </c>
      <c r="O63" s="196">
        <v>70.66</v>
      </c>
      <c r="P63" s="196">
        <v>24.72</v>
      </c>
      <c r="Q63" s="196">
        <v>0</v>
      </c>
      <c r="R63" s="196">
        <v>4.82</v>
      </c>
      <c r="S63" s="196">
        <v>0</v>
      </c>
      <c r="T63" s="196">
        <v>0</v>
      </c>
      <c r="U63" s="196">
        <v>59.88</v>
      </c>
      <c r="V63" s="196">
        <v>8.77</v>
      </c>
      <c r="W63" s="196">
        <v>19.14</v>
      </c>
      <c r="X63" s="196">
        <v>41.64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115.69</v>
      </c>
      <c r="AQ63" s="196">
        <v>38.200000000000003</v>
      </c>
      <c r="AR63" s="196">
        <v>45.1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245.65</v>
      </c>
      <c r="L64" s="196">
        <v>0.96</v>
      </c>
      <c r="M64" s="196">
        <v>61.48</v>
      </c>
      <c r="N64" s="196">
        <v>50.01</v>
      </c>
      <c r="O64" s="196">
        <v>70.66</v>
      </c>
      <c r="P64" s="196">
        <v>24.72</v>
      </c>
      <c r="Q64" s="196">
        <v>0</v>
      </c>
      <c r="R64" s="196">
        <v>4.82</v>
      </c>
      <c r="S64" s="196">
        <v>0</v>
      </c>
      <c r="T64" s="196">
        <v>0</v>
      </c>
      <c r="U64" s="196">
        <v>59.88</v>
      </c>
      <c r="V64" s="196">
        <v>8.77</v>
      </c>
      <c r="W64" s="196">
        <v>19.14</v>
      </c>
      <c r="X64" s="196">
        <v>41.64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115.69</v>
      </c>
      <c r="AQ64" s="196">
        <v>38.200000000000003</v>
      </c>
      <c r="AR64" s="196">
        <v>45.1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245.66</v>
      </c>
      <c r="L65" s="196">
        <v>0.96</v>
      </c>
      <c r="M65" s="196">
        <v>61.48</v>
      </c>
      <c r="N65" s="196">
        <v>50.01</v>
      </c>
      <c r="O65" s="196">
        <v>70.66</v>
      </c>
      <c r="P65" s="196">
        <v>24.72</v>
      </c>
      <c r="Q65" s="196">
        <v>0</v>
      </c>
      <c r="R65" s="196">
        <v>4.82</v>
      </c>
      <c r="S65" s="196">
        <v>0</v>
      </c>
      <c r="T65" s="196">
        <v>0</v>
      </c>
      <c r="U65" s="196">
        <v>59.88</v>
      </c>
      <c r="V65" s="196">
        <v>8.77</v>
      </c>
      <c r="W65" s="196">
        <v>19.14</v>
      </c>
      <c r="X65" s="196">
        <v>41.64</v>
      </c>
      <c r="Y65" s="196">
        <v>0</v>
      </c>
      <c r="Z65">
        <v>0</v>
      </c>
      <c r="AA65" s="196">
        <v>14.45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115.69</v>
      </c>
      <c r="AQ65" s="196">
        <v>38.200000000000003</v>
      </c>
      <c r="AR65" s="196">
        <v>45.1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245.66</v>
      </c>
      <c r="L66" s="196">
        <v>0.96</v>
      </c>
      <c r="M66" s="196">
        <v>61.48</v>
      </c>
      <c r="N66" s="196">
        <v>50.01</v>
      </c>
      <c r="O66" s="196">
        <v>70.66</v>
      </c>
      <c r="P66" s="196">
        <v>24.72</v>
      </c>
      <c r="Q66" s="196">
        <v>0</v>
      </c>
      <c r="R66" s="196">
        <v>4.82</v>
      </c>
      <c r="S66" s="196">
        <v>0</v>
      </c>
      <c r="T66" s="196">
        <v>0</v>
      </c>
      <c r="U66" s="196">
        <v>59.88</v>
      </c>
      <c r="V66" s="196">
        <v>8.77</v>
      </c>
      <c r="W66" s="196">
        <v>19.14</v>
      </c>
      <c r="X66" s="196">
        <v>41.64</v>
      </c>
      <c r="Y66" s="196">
        <v>0</v>
      </c>
      <c r="Z66">
        <v>0</v>
      </c>
      <c r="AA66" s="196">
        <v>14.45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115.69</v>
      </c>
      <c r="AQ66" s="196">
        <v>38.200000000000003</v>
      </c>
      <c r="AR66" s="196">
        <v>45.1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245.66</v>
      </c>
      <c r="L67" s="196">
        <v>3.81</v>
      </c>
      <c r="M67" s="196">
        <v>61.48</v>
      </c>
      <c r="N67" s="196">
        <v>50.01</v>
      </c>
      <c r="O67" s="196">
        <v>70.66</v>
      </c>
      <c r="P67" s="196">
        <v>24.72</v>
      </c>
      <c r="Q67" s="196">
        <v>0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</v>
      </c>
      <c r="W67" s="196">
        <v>19.14</v>
      </c>
      <c r="X67" s="196">
        <v>41.64</v>
      </c>
      <c r="Y67" s="196">
        <v>0</v>
      </c>
      <c r="Z67">
        <v>0</v>
      </c>
      <c r="AA67" s="196">
        <v>14.45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115.69</v>
      </c>
      <c r="AQ67" s="196">
        <v>38.200000000000003</v>
      </c>
      <c r="AR67" s="196">
        <v>44.09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245.66</v>
      </c>
      <c r="L68" s="196">
        <v>3.86</v>
      </c>
      <c r="M68" s="196">
        <v>61.48</v>
      </c>
      <c r="N68" s="196">
        <v>50.01</v>
      </c>
      <c r="O68" s="196">
        <v>70.66</v>
      </c>
      <c r="P68" s="196">
        <v>24.72</v>
      </c>
      <c r="Q68" s="196">
        <v>0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</v>
      </c>
      <c r="W68" s="196">
        <v>19.14</v>
      </c>
      <c r="X68" s="196">
        <v>41.64</v>
      </c>
      <c r="Y68" s="196">
        <v>0</v>
      </c>
      <c r="Z68">
        <v>0</v>
      </c>
      <c r="AA68" s="196">
        <v>14.45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115.69</v>
      </c>
      <c r="AQ68" s="196">
        <v>38.200000000000003</v>
      </c>
      <c r="AR68" s="196">
        <v>31.58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245.66</v>
      </c>
      <c r="L69" s="196">
        <v>3.86</v>
      </c>
      <c r="M69" s="196">
        <v>61.48</v>
      </c>
      <c r="N69" s="196">
        <v>50.01</v>
      </c>
      <c r="O69" s="196">
        <v>70.66</v>
      </c>
      <c r="P69" s="196">
        <v>25.92</v>
      </c>
      <c r="Q69" s="196">
        <v>0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</v>
      </c>
      <c r="W69" s="196">
        <v>19.14</v>
      </c>
      <c r="X69" s="196">
        <v>41.64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115.69</v>
      </c>
      <c r="AQ69" s="196">
        <v>38.200000000000003</v>
      </c>
      <c r="AR69" s="196">
        <v>17.82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245.66</v>
      </c>
      <c r="L70" s="196">
        <v>3.86</v>
      </c>
      <c r="M70" s="196">
        <v>61.48</v>
      </c>
      <c r="N70" s="196">
        <v>50.01</v>
      </c>
      <c r="O70" s="196">
        <v>70.66</v>
      </c>
      <c r="P70" s="196">
        <v>26.01</v>
      </c>
      <c r="Q70" s="196">
        <v>0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</v>
      </c>
      <c r="W70" s="196">
        <v>19.14</v>
      </c>
      <c r="X70" s="196">
        <v>41.64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115.69</v>
      </c>
      <c r="AQ70" s="196">
        <v>38.200000000000003</v>
      </c>
      <c r="AR70" s="196">
        <v>8.61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303.42</v>
      </c>
      <c r="L71" s="196">
        <v>3.86</v>
      </c>
      <c r="M71" s="196">
        <v>61.48</v>
      </c>
      <c r="N71" s="196">
        <v>50.01</v>
      </c>
      <c r="O71" s="196">
        <v>70.66</v>
      </c>
      <c r="P71" s="196">
        <v>24.72</v>
      </c>
      <c r="Q71" s="196">
        <v>0</v>
      </c>
      <c r="R71" s="196">
        <v>17.96</v>
      </c>
      <c r="S71" s="196">
        <v>0</v>
      </c>
      <c r="T71" s="196">
        <v>0</v>
      </c>
      <c r="U71" s="196">
        <v>59.88</v>
      </c>
      <c r="V71" s="196">
        <v>8.77</v>
      </c>
      <c r="W71" s="196">
        <v>18.010000000000002</v>
      </c>
      <c r="X71" s="196">
        <v>41.64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143.53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115.69</v>
      </c>
      <c r="AQ71" s="196">
        <v>38.200000000000003</v>
      </c>
      <c r="AR71" s="196">
        <v>2.61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247.72</v>
      </c>
      <c r="L72" s="196">
        <v>3.86</v>
      </c>
      <c r="M72" s="196">
        <v>61.48</v>
      </c>
      <c r="N72" s="196">
        <v>50.01</v>
      </c>
      <c r="O72" s="196">
        <v>70.66</v>
      </c>
      <c r="P72" s="196">
        <v>24.72</v>
      </c>
      <c r="Q72" s="196">
        <v>0</v>
      </c>
      <c r="R72" s="196">
        <v>17.96</v>
      </c>
      <c r="S72" s="196">
        <v>0</v>
      </c>
      <c r="T72" s="196">
        <v>0</v>
      </c>
      <c r="U72" s="196">
        <v>59.88</v>
      </c>
      <c r="V72" s="196">
        <v>8.77</v>
      </c>
      <c r="W72" s="196">
        <v>18.010000000000002</v>
      </c>
      <c r="X72" s="196">
        <v>41.64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143.53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115.69</v>
      </c>
      <c r="AQ72" s="196">
        <v>38.200000000000003</v>
      </c>
      <c r="AR72" s="196">
        <v>1.03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247.72</v>
      </c>
      <c r="L73" s="196">
        <v>3.86</v>
      </c>
      <c r="M73" s="196">
        <v>64.19</v>
      </c>
      <c r="N73" s="196">
        <v>59.88</v>
      </c>
      <c r="O73" s="196">
        <v>70.66</v>
      </c>
      <c r="P73" s="196">
        <v>24.72</v>
      </c>
      <c r="Q73" s="196">
        <v>0</v>
      </c>
      <c r="R73" s="196">
        <v>17.96</v>
      </c>
      <c r="S73" s="196">
        <v>0</v>
      </c>
      <c r="T73" s="196">
        <v>0</v>
      </c>
      <c r="U73" s="196">
        <v>59.88</v>
      </c>
      <c r="V73" s="196">
        <v>8.77</v>
      </c>
      <c r="W73" s="196">
        <v>18.010000000000002</v>
      </c>
      <c r="X73" s="196">
        <v>41.64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143.53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115.69</v>
      </c>
      <c r="AQ73" s="196">
        <v>38.200000000000003</v>
      </c>
      <c r="AR73" s="196">
        <v>0.48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247.72</v>
      </c>
      <c r="L74" s="196">
        <v>3.86</v>
      </c>
      <c r="M74" s="196">
        <v>64.19</v>
      </c>
      <c r="N74" s="196">
        <v>59.88</v>
      </c>
      <c r="O74" s="196">
        <v>70.66</v>
      </c>
      <c r="P74" s="196">
        <v>24.72</v>
      </c>
      <c r="Q74" s="196">
        <v>0</v>
      </c>
      <c r="R74" s="196">
        <v>17.96</v>
      </c>
      <c r="S74" s="196">
        <v>0</v>
      </c>
      <c r="T74" s="196">
        <v>0</v>
      </c>
      <c r="U74" s="196">
        <v>59.88</v>
      </c>
      <c r="V74" s="196">
        <v>8.77</v>
      </c>
      <c r="W74" s="196">
        <v>18.010000000000002</v>
      </c>
      <c r="X74" s="196">
        <v>41.64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143.53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115.69</v>
      </c>
      <c r="AQ74" s="196">
        <v>38.200000000000003</v>
      </c>
      <c r="AR74" s="196">
        <v>0.33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246.53</v>
      </c>
      <c r="L75" s="196">
        <v>3.86</v>
      </c>
      <c r="M75" s="196">
        <v>61.48</v>
      </c>
      <c r="N75" s="196">
        <v>50.01</v>
      </c>
      <c r="O75" s="196">
        <v>70.66</v>
      </c>
      <c r="P75" s="196">
        <v>24.72</v>
      </c>
      <c r="Q75" s="196">
        <v>0</v>
      </c>
      <c r="R75" s="196">
        <v>17.96</v>
      </c>
      <c r="S75" s="196">
        <v>0</v>
      </c>
      <c r="T75" s="196">
        <v>0</v>
      </c>
      <c r="U75" s="196">
        <v>59.88</v>
      </c>
      <c r="V75" s="196">
        <v>8.77</v>
      </c>
      <c r="W75" s="196">
        <v>18.010000000000002</v>
      </c>
      <c r="X75" s="196">
        <v>41.64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145.80000000000001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115.69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246.53</v>
      </c>
      <c r="L76" s="196">
        <v>3.86</v>
      </c>
      <c r="M76" s="196">
        <v>61.48</v>
      </c>
      <c r="N76" s="196">
        <v>50.01</v>
      </c>
      <c r="O76" s="196">
        <v>70.66</v>
      </c>
      <c r="P76" s="196">
        <v>24.72</v>
      </c>
      <c r="Q76" s="196">
        <v>0</v>
      </c>
      <c r="R76" s="196">
        <v>17.96</v>
      </c>
      <c r="S76" s="196">
        <v>0</v>
      </c>
      <c r="T76" s="196">
        <v>0</v>
      </c>
      <c r="U76" s="196">
        <v>59.88</v>
      </c>
      <c r="V76" s="196">
        <v>8.77</v>
      </c>
      <c r="W76" s="196">
        <v>18.010000000000002</v>
      </c>
      <c r="X76" s="196">
        <v>41.64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145.80000000000001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115.69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246.53</v>
      </c>
      <c r="L77" s="196">
        <v>3.86</v>
      </c>
      <c r="M77" s="196">
        <v>61.48</v>
      </c>
      <c r="N77" s="196">
        <v>50.01</v>
      </c>
      <c r="O77" s="196">
        <v>70.66</v>
      </c>
      <c r="P77" s="196">
        <v>24.72</v>
      </c>
      <c r="Q77" s="196">
        <v>0</v>
      </c>
      <c r="R77" s="196">
        <v>17.96</v>
      </c>
      <c r="S77" s="196">
        <v>0</v>
      </c>
      <c r="T77" s="196">
        <v>0</v>
      </c>
      <c r="U77" s="196">
        <v>59.88</v>
      </c>
      <c r="V77" s="196">
        <v>8.77</v>
      </c>
      <c r="W77" s="196">
        <v>18.010000000000002</v>
      </c>
      <c r="X77" s="196">
        <v>41.64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145.80000000000001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115.69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246.53</v>
      </c>
      <c r="L78" s="196">
        <v>3.86</v>
      </c>
      <c r="M78" s="196">
        <v>61.48</v>
      </c>
      <c r="N78" s="196">
        <v>50.01</v>
      </c>
      <c r="O78" s="196">
        <v>70.66</v>
      </c>
      <c r="P78" s="196">
        <v>24.72</v>
      </c>
      <c r="Q78" s="196">
        <v>0</v>
      </c>
      <c r="R78" s="196">
        <v>17.96</v>
      </c>
      <c r="S78" s="196">
        <v>0</v>
      </c>
      <c r="T78" s="196">
        <v>0</v>
      </c>
      <c r="U78" s="196">
        <v>59.88</v>
      </c>
      <c r="V78" s="196">
        <v>8.77</v>
      </c>
      <c r="W78" s="196">
        <v>18.010000000000002</v>
      </c>
      <c r="X78" s="196">
        <v>41.64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145.80000000000001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115.69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218.1</v>
      </c>
      <c r="L79" s="196">
        <v>0.96</v>
      </c>
      <c r="M79" s="196">
        <v>61.48</v>
      </c>
      <c r="N79" s="196">
        <v>50.01</v>
      </c>
      <c r="O79" s="196">
        <v>70.66</v>
      </c>
      <c r="P79" s="196">
        <v>25.72</v>
      </c>
      <c r="Q79" s="196">
        <v>0</v>
      </c>
      <c r="R79" s="196">
        <v>12.57</v>
      </c>
      <c r="S79" s="196">
        <v>0</v>
      </c>
      <c r="T79" s="196">
        <v>0</v>
      </c>
      <c r="U79" s="196">
        <v>59.88</v>
      </c>
      <c r="V79" s="196">
        <v>8.77</v>
      </c>
      <c r="W79" s="196">
        <v>18.010000000000002</v>
      </c>
      <c r="X79" s="196">
        <v>41.64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115.69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183.25</v>
      </c>
      <c r="L80" s="196">
        <v>0.96</v>
      </c>
      <c r="M80" s="196">
        <v>61.48</v>
      </c>
      <c r="N80" s="196">
        <v>50.01</v>
      </c>
      <c r="O80" s="196">
        <v>70.66</v>
      </c>
      <c r="P80" s="196">
        <v>25.72</v>
      </c>
      <c r="Q80" s="196">
        <v>0</v>
      </c>
      <c r="R80" s="196">
        <v>5.29</v>
      </c>
      <c r="S80" s="196">
        <v>0</v>
      </c>
      <c r="T80" s="196">
        <v>0</v>
      </c>
      <c r="U80" s="196">
        <v>59.88</v>
      </c>
      <c r="V80" s="196">
        <v>8.77</v>
      </c>
      <c r="W80" s="196">
        <v>18.010000000000002</v>
      </c>
      <c r="X80" s="196">
        <v>41.64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115.69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181.32</v>
      </c>
      <c r="L81" s="196">
        <v>0.96</v>
      </c>
      <c r="M81" s="196">
        <v>61.48</v>
      </c>
      <c r="N81" s="196">
        <v>50.01</v>
      </c>
      <c r="O81" s="196">
        <v>70.66</v>
      </c>
      <c r="P81" s="196">
        <v>25.72</v>
      </c>
      <c r="Q81" s="196">
        <v>0</v>
      </c>
      <c r="R81" s="196">
        <v>4.82</v>
      </c>
      <c r="S81" s="196">
        <v>0</v>
      </c>
      <c r="T81" s="196">
        <v>0</v>
      </c>
      <c r="U81" s="196">
        <v>59.88</v>
      </c>
      <c r="V81" s="196">
        <v>8.77</v>
      </c>
      <c r="W81" s="196">
        <v>18.010000000000002</v>
      </c>
      <c r="X81" s="196">
        <v>41.64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115.69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177.46</v>
      </c>
      <c r="L82" s="196">
        <v>0.96</v>
      </c>
      <c r="M82" s="196">
        <v>61.48</v>
      </c>
      <c r="N82" s="196">
        <v>50.01</v>
      </c>
      <c r="O82" s="196">
        <v>70.66</v>
      </c>
      <c r="P82" s="196">
        <v>25.72</v>
      </c>
      <c r="Q82" s="196">
        <v>0</v>
      </c>
      <c r="R82" s="196">
        <v>4.82</v>
      </c>
      <c r="S82" s="196">
        <v>0</v>
      </c>
      <c r="T82" s="196">
        <v>0</v>
      </c>
      <c r="U82" s="196">
        <v>59.88</v>
      </c>
      <c r="V82" s="196">
        <v>8.77</v>
      </c>
      <c r="W82" s="196">
        <v>18.010000000000002</v>
      </c>
      <c r="X82" s="196">
        <v>41.64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115.69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185.17</v>
      </c>
      <c r="L83" s="196">
        <v>2.61</v>
      </c>
      <c r="M83" s="196">
        <v>61.48</v>
      </c>
      <c r="N83" s="196">
        <v>50.01</v>
      </c>
      <c r="O83" s="196">
        <v>70.66</v>
      </c>
      <c r="P83" s="196">
        <v>25.72</v>
      </c>
      <c r="Q83" s="196">
        <v>0</v>
      </c>
      <c r="R83" s="196">
        <v>4.82</v>
      </c>
      <c r="S83" s="196">
        <v>0</v>
      </c>
      <c r="T83" s="196">
        <v>0</v>
      </c>
      <c r="U83" s="196">
        <v>59.88</v>
      </c>
      <c r="V83" s="196">
        <v>8.77</v>
      </c>
      <c r="W83" s="196">
        <v>17.989999999999998</v>
      </c>
      <c r="X83" s="196">
        <v>41.64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116.81</v>
      </c>
      <c r="AQ83" s="196">
        <v>38.57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178.42</v>
      </c>
      <c r="L84" s="196">
        <v>0.96</v>
      </c>
      <c r="M84" s="196">
        <v>61.48</v>
      </c>
      <c r="N84" s="196">
        <v>50.01</v>
      </c>
      <c r="O84" s="196">
        <v>70.66</v>
      </c>
      <c r="P84" s="196">
        <v>25.72</v>
      </c>
      <c r="Q84" s="196">
        <v>0</v>
      </c>
      <c r="R84" s="196">
        <v>4.82</v>
      </c>
      <c r="S84" s="196">
        <v>0</v>
      </c>
      <c r="T84" s="196">
        <v>0</v>
      </c>
      <c r="U84" s="196">
        <v>59.88</v>
      </c>
      <c r="V84" s="196">
        <v>8.77</v>
      </c>
      <c r="W84" s="196">
        <v>17.989999999999998</v>
      </c>
      <c r="X84" s="196">
        <v>41.64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116.81</v>
      </c>
      <c r="AQ84" s="196">
        <v>38.57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178.24</v>
      </c>
      <c r="L85" s="196">
        <v>0.96</v>
      </c>
      <c r="M85" s="196">
        <v>61.48</v>
      </c>
      <c r="N85" s="196">
        <v>50.01</v>
      </c>
      <c r="O85" s="196">
        <v>70.66</v>
      </c>
      <c r="P85" s="196">
        <v>25.72</v>
      </c>
      <c r="Q85" s="196">
        <v>0</v>
      </c>
      <c r="R85" s="196">
        <v>4.82</v>
      </c>
      <c r="S85" s="196">
        <v>0</v>
      </c>
      <c r="T85" s="196">
        <v>0</v>
      </c>
      <c r="U85" s="196">
        <v>59.88</v>
      </c>
      <c r="V85" s="196">
        <v>8.34</v>
      </c>
      <c r="W85" s="196">
        <v>17.989999999999998</v>
      </c>
      <c r="X85" s="196">
        <v>41.64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115.69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176.5</v>
      </c>
      <c r="L86" s="196">
        <v>0.96</v>
      </c>
      <c r="M86" s="196">
        <v>61.48</v>
      </c>
      <c r="N86" s="196">
        <v>50.01</v>
      </c>
      <c r="O86" s="196">
        <v>70.66</v>
      </c>
      <c r="P86" s="196">
        <v>25.72</v>
      </c>
      <c r="Q86" s="196">
        <v>0</v>
      </c>
      <c r="R86" s="196">
        <v>4.82</v>
      </c>
      <c r="S86" s="196">
        <v>0</v>
      </c>
      <c r="T86" s="196">
        <v>0</v>
      </c>
      <c r="U86" s="196">
        <v>59.88</v>
      </c>
      <c r="V86" s="196">
        <v>8.7799999999999994</v>
      </c>
      <c r="W86" s="196">
        <v>17.989999999999998</v>
      </c>
      <c r="X86" s="196">
        <v>41.64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115.69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172.64</v>
      </c>
      <c r="L87" s="196">
        <v>0.96</v>
      </c>
      <c r="M87" s="196">
        <v>61.48</v>
      </c>
      <c r="N87" s="196">
        <v>50.01</v>
      </c>
      <c r="O87" s="196">
        <v>70.66</v>
      </c>
      <c r="P87" s="196">
        <v>25.72</v>
      </c>
      <c r="Q87" s="196">
        <v>0</v>
      </c>
      <c r="R87" s="196">
        <v>4.82</v>
      </c>
      <c r="S87" s="196">
        <v>0</v>
      </c>
      <c r="T87" s="196">
        <v>0</v>
      </c>
      <c r="U87" s="196">
        <v>59.88</v>
      </c>
      <c r="V87" s="196">
        <v>8.7799999999999994</v>
      </c>
      <c r="W87" s="196">
        <v>17.989999999999998</v>
      </c>
      <c r="X87" s="196">
        <v>41.64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115.69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169.75</v>
      </c>
      <c r="L88" s="196">
        <v>0.96</v>
      </c>
      <c r="M88" s="196">
        <v>61.48</v>
      </c>
      <c r="N88" s="196">
        <v>50.01</v>
      </c>
      <c r="O88" s="196">
        <v>70.66</v>
      </c>
      <c r="P88" s="196">
        <v>25.72</v>
      </c>
      <c r="Q88" s="196">
        <v>0</v>
      </c>
      <c r="R88" s="196">
        <v>4.82</v>
      </c>
      <c r="S88" s="196">
        <v>0</v>
      </c>
      <c r="T88" s="196">
        <v>0</v>
      </c>
      <c r="U88" s="196">
        <v>59.88</v>
      </c>
      <c r="V88" s="196">
        <v>8.7799999999999994</v>
      </c>
      <c r="W88" s="196">
        <v>17.989999999999998</v>
      </c>
      <c r="X88" s="196">
        <v>41.64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115.69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164.93</v>
      </c>
      <c r="L89" s="196">
        <v>0.96</v>
      </c>
      <c r="M89" s="196">
        <v>61.48</v>
      </c>
      <c r="N89" s="196">
        <v>50.01</v>
      </c>
      <c r="O89" s="196">
        <v>70.66</v>
      </c>
      <c r="P89" s="196">
        <v>25.72</v>
      </c>
      <c r="Q89" s="196">
        <v>0</v>
      </c>
      <c r="R89" s="196">
        <v>4.82</v>
      </c>
      <c r="S89" s="196">
        <v>0</v>
      </c>
      <c r="T89" s="196">
        <v>0</v>
      </c>
      <c r="U89" s="196">
        <v>59.88</v>
      </c>
      <c r="V89" s="196">
        <v>8.7799999999999994</v>
      </c>
      <c r="W89" s="196">
        <v>17.989999999999998</v>
      </c>
      <c r="X89" s="196">
        <v>41.64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115.69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164.93</v>
      </c>
      <c r="L90" s="196">
        <v>0.96</v>
      </c>
      <c r="M90" s="196">
        <v>61.48</v>
      </c>
      <c r="N90" s="196">
        <v>50.01</v>
      </c>
      <c r="O90" s="196">
        <v>70.66</v>
      </c>
      <c r="P90" s="196">
        <v>25.72</v>
      </c>
      <c r="Q90" s="196">
        <v>0</v>
      </c>
      <c r="R90" s="196">
        <v>4.82</v>
      </c>
      <c r="S90" s="196">
        <v>0</v>
      </c>
      <c r="T90" s="196">
        <v>0</v>
      </c>
      <c r="U90" s="196">
        <v>59.88</v>
      </c>
      <c r="V90" s="196">
        <v>8.7799999999999994</v>
      </c>
      <c r="W90" s="196">
        <v>17.989999999999998</v>
      </c>
      <c r="X90" s="196">
        <v>41.64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115.69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183.25</v>
      </c>
      <c r="L91" s="196">
        <v>0.96</v>
      </c>
      <c r="M91" s="196">
        <v>61.48</v>
      </c>
      <c r="N91" s="196">
        <v>50.01</v>
      </c>
      <c r="O91" s="196">
        <v>70.66</v>
      </c>
      <c r="P91" s="196">
        <v>25.01</v>
      </c>
      <c r="Q91" s="196">
        <v>0</v>
      </c>
      <c r="R91" s="196">
        <v>4.82</v>
      </c>
      <c r="S91" s="196">
        <v>0</v>
      </c>
      <c r="T91" s="196">
        <v>0</v>
      </c>
      <c r="U91" s="196">
        <v>59.88</v>
      </c>
      <c r="V91" s="196">
        <v>8.7799999999999994</v>
      </c>
      <c r="W91" s="196">
        <v>19.149999999999999</v>
      </c>
      <c r="X91" s="196">
        <v>41.64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115.69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173.61</v>
      </c>
      <c r="L92" s="196">
        <v>0.96</v>
      </c>
      <c r="M92" s="196">
        <v>61.48</v>
      </c>
      <c r="N92" s="196">
        <v>50.01</v>
      </c>
      <c r="O92" s="196">
        <v>70.66</v>
      </c>
      <c r="P92" s="196">
        <v>24.29</v>
      </c>
      <c r="Q92" s="196">
        <v>0</v>
      </c>
      <c r="R92" s="196">
        <v>4.82</v>
      </c>
      <c r="S92" s="196">
        <v>0</v>
      </c>
      <c r="T92" s="196">
        <v>0</v>
      </c>
      <c r="U92" s="196">
        <v>59.88</v>
      </c>
      <c r="V92" s="196">
        <v>8.7799999999999994</v>
      </c>
      <c r="W92" s="196">
        <v>19.149999999999999</v>
      </c>
      <c r="X92" s="196">
        <v>41.64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115.69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175.54</v>
      </c>
      <c r="L93" s="196">
        <v>0.96</v>
      </c>
      <c r="M93" s="196">
        <v>61.48</v>
      </c>
      <c r="N93" s="196">
        <v>50.01</v>
      </c>
      <c r="O93" s="196">
        <v>70.66</v>
      </c>
      <c r="P93" s="196">
        <v>24.01</v>
      </c>
      <c r="Q93" s="196">
        <v>0</v>
      </c>
      <c r="R93" s="196">
        <v>4.82</v>
      </c>
      <c r="S93" s="196">
        <v>0</v>
      </c>
      <c r="T93" s="196">
        <v>0</v>
      </c>
      <c r="U93" s="196">
        <v>59.88</v>
      </c>
      <c r="V93" s="196">
        <v>8.7799999999999994</v>
      </c>
      <c r="W93" s="196">
        <v>19.149999999999999</v>
      </c>
      <c r="X93" s="196">
        <v>41.64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115.69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174.58</v>
      </c>
      <c r="L94" s="196">
        <v>0.96</v>
      </c>
      <c r="M94" s="196">
        <v>61.48</v>
      </c>
      <c r="N94" s="196">
        <v>50.01</v>
      </c>
      <c r="O94" s="196">
        <v>70.66</v>
      </c>
      <c r="P94" s="196">
        <v>23.21</v>
      </c>
      <c r="Q94" s="196">
        <v>0</v>
      </c>
      <c r="R94" s="196">
        <v>4.82</v>
      </c>
      <c r="S94" s="196">
        <v>0</v>
      </c>
      <c r="T94" s="196">
        <v>0</v>
      </c>
      <c r="U94" s="196">
        <v>59.88</v>
      </c>
      <c r="V94" s="196">
        <v>8.7799999999999994</v>
      </c>
      <c r="W94" s="196">
        <v>19.149999999999999</v>
      </c>
      <c r="X94" s="196">
        <v>41.64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115.69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166.86</v>
      </c>
      <c r="L95" s="196">
        <v>0.96</v>
      </c>
      <c r="M95" s="196">
        <v>61.48</v>
      </c>
      <c r="N95" s="196">
        <v>50.01</v>
      </c>
      <c r="O95" s="196">
        <v>70.66</v>
      </c>
      <c r="P95" s="196">
        <v>23.21</v>
      </c>
      <c r="Q95" s="196">
        <v>0</v>
      </c>
      <c r="R95" s="196">
        <v>4.82</v>
      </c>
      <c r="S95" s="196">
        <v>0</v>
      </c>
      <c r="T95" s="196">
        <v>0</v>
      </c>
      <c r="U95" s="196">
        <v>59.88</v>
      </c>
      <c r="V95" s="196">
        <v>8.7799999999999994</v>
      </c>
      <c r="W95" s="196">
        <v>19.149999999999999</v>
      </c>
      <c r="X95" s="196">
        <v>41.64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115.69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164.94</v>
      </c>
      <c r="L96" s="196">
        <v>0.96</v>
      </c>
      <c r="M96" s="196">
        <v>61.48</v>
      </c>
      <c r="N96" s="196">
        <v>50.01</v>
      </c>
      <c r="O96" s="196">
        <v>70.66</v>
      </c>
      <c r="P96" s="196">
        <v>23.21</v>
      </c>
      <c r="Q96" s="196">
        <v>0</v>
      </c>
      <c r="R96" s="196">
        <v>4.82</v>
      </c>
      <c r="S96" s="196">
        <v>0</v>
      </c>
      <c r="T96" s="196">
        <v>0</v>
      </c>
      <c r="U96" s="196">
        <v>59.88</v>
      </c>
      <c r="V96" s="196">
        <v>8.7799999999999994</v>
      </c>
      <c r="W96" s="196">
        <v>19.149999999999999</v>
      </c>
      <c r="X96" s="196">
        <v>41.64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115.69</v>
      </c>
      <c r="AQ96" s="196">
        <v>38.200000000000003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162.04</v>
      </c>
      <c r="L97" s="196">
        <v>0.96</v>
      </c>
      <c r="M97" s="196">
        <v>61.48</v>
      </c>
      <c r="N97" s="196">
        <v>50.01</v>
      </c>
      <c r="O97" s="196">
        <v>70.66</v>
      </c>
      <c r="P97" s="196">
        <v>23.21</v>
      </c>
      <c r="Q97" s="196">
        <v>0</v>
      </c>
      <c r="R97" s="196">
        <v>4.82</v>
      </c>
      <c r="S97" s="196">
        <v>0</v>
      </c>
      <c r="T97" s="196">
        <v>0</v>
      </c>
      <c r="U97" s="196">
        <v>59.88</v>
      </c>
      <c r="V97" s="196">
        <v>8.7799999999999994</v>
      </c>
      <c r="W97" s="196">
        <v>19.149999999999999</v>
      </c>
      <c r="X97" s="196">
        <v>41.64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115.69</v>
      </c>
      <c r="AQ97" s="196">
        <v>38.200000000000003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160.12</v>
      </c>
      <c r="L98" s="196">
        <v>0.96</v>
      </c>
      <c r="M98" s="196">
        <v>61.48</v>
      </c>
      <c r="N98" s="196">
        <v>50.01</v>
      </c>
      <c r="O98" s="196">
        <v>70.66</v>
      </c>
      <c r="P98" s="196">
        <v>23.21</v>
      </c>
      <c r="Q98" s="196">
        <v>0</v>
      </c>
      <c r="R98" s="196">
        <v>4.82</v>
      </c>
      <c r="S98" s="196">
        <v>0</v>
      </c>
      <c r="T98" s="196">
        <v>0</v>
      </c>
      <c r="U98" s="196">
        <v>59.88</v>
      </c>
      <c r="V98" s="196">
        <v>8.7799999999999994</v>
      </c>
      <c r="W98" s="196">
        <v>19.149999999999999</v>
      </c>
      <c r="X98" s="196">
        <v>41.64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115.69</v>
      </c>
      <c r="AQ98" s="196">
        <v>38.200000000000003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4.7748149999999976</v>
      </c>
      <c r="L99">
        <f t="shared" si="0"/>
        <v>4.0155000000000031E-2</v>
      </c>
      <c r="M99">
        <f t="shared" si="0"/>
        <v>1.5946024999999961</v>
      </c>
      <c r="N99">
        <f t="shared" si="0"/>
        <v>1.231270000000003</v>
      </c>
      <c r="O99">
        <f t="shared" si="0"/>
        <v>1.4044524999999992</v>
      </c>
      <c r="P99">
        <f t="shared" si="0"/>
        <v>0.62600250000000002</v>
      </c>
      <c r="Q99">
        <f t="shared" si="0"/>
        <v>0</v>
      </c>
      <c r="R99">
        <f t="shared" si="0"/>
        <v>0.22081500000000043</v>
      </c>
      <c r="S99">
        <f t="shared" si="0"/>
        <v>0</v>
      </c>
      <c r="T99">
        <f t="shared" si="0"/>
        <v>0</v>
      </c>
      <c r="U99">
        <f t="shared" si="0"/>
        <v>1.4371200000000022</v>
      </c>
      <c r="V99">
        <f t="shared" si="0"/>
        <v>0.17442999999999981</v>
      </c>
      <c r="W99">
        <f t="shared" si="0"/>
        <v>0.39201250000000004</v>
      </c>
      <c r="X99">
        <f t="shared" si="0"/>
        <v>0.94860749999999927</v>
      </c>
      <c r="Y99">
        <f t="shared" si="0"/>
        <v>0</v>
      </c>
      <c r="Z99">
        <f t="shared" si="0"/>
        <v>0</v>
      </c>
      <c r="AA99">
        <f t="shared" si="0"/>
        <v>0.36882750000000059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2.1428075000000026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2.5840499999999982</v>
      </c>
      <c r="AQ99">
        <f t="shared" ref="AQ99:AT99" si="1">SUM(AQ3:AQ98)/4000</f>
        <v>0.80084999999999917</v>
      </c>
      <c r="AR99">
        <f t="shared" si="1"/>
        <v>0.42720249999999965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38.56</v>
      </c>
      <c r="L3" s="196">
        <v>11.57</v>
      </c>
      <c r="M3" s="196">
        <v>0</v>
      </c>
      <c r="N3" s="196">
        <v>28.92</v>
      </c>
      <c r="O3" s="196">
        <v>48.57</v>
      </c>
      <c r="P3" s="196">
        <v>65.400000000000006</v>
      </c>
      <c r="Q3" s="196">
        <v>0</v>
      </c>
      <c r="R3" s="196">
        <v>4.82</v>
      </c>
      <c r="S3" s="196">
        <v>0</v>
      </c>
      <c r="T3" s="196">
        <v>0</v>
      </c>
      <c r="U3" s="196">
        <v>319.08</v>
      </c>
      <c r="V3" s="196">
        <v>1.47</v>
      </c>
      <c r="W3" s="196">
        <v>11.08</v>
      </c>
      <c r="X3" s="196">
        <v>11.57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33.74</v>
      </c>
      <c r="AQ3" s="196">
        <v>11.57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38.56</v>
      </c>
      <c r="L4" s="196">
        <v>11.57</v>
      </c>
      <c r="M4" s="196">
        <v>0</v>
      </c>
      <c r="N4" s="196">
        <v>28.92</v>
      </c>
      <c r="O4" s="196">
        <v>48.57</v>
      </c>
      <c r="P4" s="196">
        <v>65.400000000000006</v>
      </c>
      <c r="Q4" s="196">
        <v>0</v>
      </c>
      <c r="R4" s="196">
        <v>4.82</v>
      </c>
      <c r="S4" s="196">
        <v>0</v>
      </c>
      <c r="T4" s="196">
        <v>0</v>
      </c>
      <c r="U4" s="196">
        <v>319.08</v>
      </c>
      <c r="V4" s="196">
        <v>0</v>
      </c>
      <c r="W4" s="196">
        <v>11.08</v>
      </c>
      <c r="X4" s="196">
        <v>11.57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33.74</v>
      </c>
      <c r="AQ4" s="196">
        <v>11.57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38.56</v>
      </c>
      <c r="L5" s="196">
        <v>11.57</v>
      </c>
      <c r="M5" s="196">
        <v>0</v>
      </c>
      <c r="N5" s="196">
        <v>28.92</v>
      </c>
      <c r="O5" s="196">
        <v>48.57</v>
      </c>
      <c r="P5" s="196">
        <v>65.400000000000006</v>
      </c>
      <c r="Q5" s="196">
        <v>0</v>
      </c>
      <c r="R5" s="196">
        <v>4.82</v>
      </c>
      <c r="S5" s="196">
        <v>0</v>
      </c>
      <c r="T5" s="196">
        <v>0</v>
      </c>
      <c r="U5" s="196">
        <v>319.08</v>
      </c>
      <c r="V5" s="196">
        <v>0</v>
      </c>
      <c r="W5" s="196">
        <v>11.08</v>
      </c>
      <c r="X5" s="196">
        <v>11.57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33.74</v>
      </c>
      <c r="AQ5" s="196">
        <v>11.57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38.56</v>
      </c>
      <c r="L6" s="196">
        <v>11.57</v>
      </c>
      <c r="M6" s="196">
        <v>0</v>
      </c>
      <c r="N6" s="196">
        <v>28.92</v>
      </c>
      <c r="O6" s="196">
        <v>48.57</v>
      </c>
      <c r="P6" s="196">
        <v>65.400000000000006</v>
      </c>
      <c r="Q6" s="196">
        <v>0</v>
      </c>
      <c r="R6" s="196">
        <v>4.82</v>
      </c>
      <c r="S6" s="196">
        <v>0</v>
      </c>
      <c r="T6" s="196">
        <v>0</v>
      </c>
      <c r="U6" s="196">
        <v>319.08</v>
      </c>
      <c r="V6" s="196">
        <v>0</v>
      </c>
      <c r="W6" s="196">
        <v>11.08</v>
      </c>
      <c r="X6" s="196">
        <v>11.57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33.74</v>
      </c>
      <c r="AQ6" s="196">
        <v>11.57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38.56</v>
      </c>
      <c r="L7" s="196">
        <v>11.57</v>
      </c>
      <c r="M7" s="196">
        <v>0</v>
      </c>
      <c r="N7" s="196">
        <v>28.92</v>
      </c>
      <c r="O7" s="196">
        <v>48.57</v>
      </c>
      <c r="P7" s="196">
        <v>65.400000000000006</v>
      </c>
      <c r="Q7" s="196">
        <v>0</v>
      </c>
      <c r="R7" s="196">
        <v>4.82</v>
      </c>
      <c r="S7" s="196">
        <v>0</v>
      </c>
      <c r="T7" s="196">
        <v>0</v>
      </c>
      <c r="U7" s="196">
        <v>319.08</v>
      </c>
      <c r="V7" s="196">
        <v>0</v>
      </c>
      <c r="W7" s="196">
        <v>11.08</v>
      </c>
      <c r="X7" s="196">
        <v>11.57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33.74</v>
      </c>
      <c r="AQ7" s="196">
        <v>11.57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38.56</v>
      </c>
      <c r="L8" s="196">
        <v>11.57</v>
      </c>
      <c r="M8" s="196">
        <v>0</v>
      </c>
      <c r="N8" s="196">
        <v>28.92</v>
      </c>
      <c r="O8" s="196">
        <v>48.57</v>
      </c>
      <c r="P8" s="196">
        <v>65.400000000000006</v>
      </c>
      <c r="Q8" s="196">
        <v>0</v>
      </c>
      <c r="R8" s="196">
        <v>4.82</v>
      </c>
      <c r="S8" s="196">
        <v>0</v>
      </c>
      <c r="T8" s="196">
        <v>0</v>
      </c>
      <c r="U8" s="196">
        <v>319.08</v>
      </c>
      <c r="V8" s="196">
        <v>0</v>
      </c>
      <c r="W8" s="196">
        <v>11.08</v>
      </c>
      <c r="X8" s="196">
        <v>11.57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33.74</v>
      </c>
      <c r="AQ8" s="196">
        <v>11.57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38.56</v>
      </c>
      <c r="L9" s="196">
        <v>11.57</v>
      </c>
      <c r="M9" s="196">
        <v>0</v>
      </c>
      <c r="N9" s="196">
        <v>28.92</v>
      </c>
      <c r="O9" s="196">
        <v>48.57</v>
      </c>
      <c r="P9" s="196">
        <v>65.400000000000006</v>
      </c>
      <c r="Q9" s="196">
        <v>0</v>
      </c>
      <c r="R9" s="196">
        <v>4.82</v>
      </c>
      <c r="S9" s="196">
        <v>0</v>
      </c>
      <c r="T9" s="196">
        <v>0</v>
      </c>
      <c r="U9" s="196">
        <v>319.08</v>
      </c>
      <c r="V9" s="196">
        <v>0</v>
      </c>
      <c r="W9" s="196">
        <v>11.08</v>
      </c>
      <c r="X9" s="196">
        <v>11.57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33.74</v>
      </c>
      <c r="AQ9" s="196">
        <v>11.57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38.56</v>
      </c>
      <c r="L10" s="196">
        <v>11.57</v>
      </c>
      <c r="M10" s="196">
        <v>0</v>
      </c>
      <c r="N10" s="196">
        <v>28.92</v>
      </c>
      <c r="O10" s="196">
        <v>48.57</v>
      </c>
      <c r="P10" s="196">
        <v>65.400000000000006</v>
      </c>
      <c r="Q10" s="196">
        <v>0</v>
      </c>
      <c r="R10" s="196">
        <v>4.82</v>
      </c>
      <c r="S10" s="196">
        <v>0</v>
      </c>
      <c r="T10" s="196">
        <v>0</v>
      </c>
      <c r="U10" s="196">
        <v>319.08</v>
      </c>
      <c r="V10" s="196">
        <v>0</v>
      </c>
      <c r="W10" s="196">
        <v>11.08</v>
      </c>
      <c r="X10" s="196">
        <v>11.57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33.74</v>
      </c>
      <c r="AQ10" s="196">
        <v>11.57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38.56</v>
      </c>
      <c r="L11" s="196">
        <v>11.57</v>
      </c>
      <c r="M11" s="196">
        <v>0</v>
      </c>
      <c r="N11" s="196">
        <v>28.92</v>
      </c>
      <c r="O11" s="196">
        <v>48.57</v>
      </c>
      <c r="P11" s="196">
        <v>65.400000000000006</v>
      </c>
      <c r="Q11" s="196">
        <v>0</v>
      </c>
      <c r="R11" s="196">
        <v>4.82</v>
      </c>
      <c r="S11" s="196">
        <v>0</v>
      </c>
      <c r="T11" s="196">
        <v>0</v>
      </c>
      <c r="U11" s="196">
        <v>319.08</v>
      </c>
      <c r="V11" s="196">
        <v>0</v>
      </c>
      <c r="W11" s="196">
        <v>11.08</v>
      </c>
      <c r="X11" s="196">
        <v>11.57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33.74</v>
      </c>
      <c r="AQ11" s="196">
        <v>11.57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38.56</v>
      </c>
      <c r="L12" s="196">
        <v>11.57</v>
      </c>
      <c r="M12" s="196">
        <v>0</v>
      </c>
      <c r="N12" s="196">
        <v>28.92</v>
      </c>
      <c r="O12" s="196">
        <v>48.57</v>
      </c>
      <c r="P12" s="196">
        <v>65.400000000000006</v>
      </c>
      <c r="Q12" s="196">
        <v>0</v>
      </c>
      <c r="R12" s="196">
        <v>4.82</v>
      </c>
      <c r="S12" s="196">
        <v>0</v>
      </c>
      <c r="T12" s="196">
        <v>0</v>
      </c>
      <c r="U12" s="196">
        <v>319.08</v>
      </c>
      <c r="V12" s="196">
        <v>0</v>
      </c>
      <c r="W12" s="196">
        <v>11.08</v>
      </c>
      <c r="X12" s="196">
        <v>11.57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33.74</v>
      </c>
      <c r="AQ12" s="196">
        <v>11.57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38.56</v>
      </c>
      <c r="L13" s="196">
        <v>11.57</v>
      </c>
      <c r="M13" s="196">
        <v>0</v>
      </c>
      <c r="N13" s="196">
        <v>28.92</v>
      </c>
      <c r="O13" s="196">
        <v>48.57</v>
      </c>
      <c r="P13" s="196">
        <v>65.400000000000006</v>
      </c>
      <c r="Q13" s="196">
        <v>0</v>
      </c>
      <c r="R13" s="196">
        <v>4.82</v>
      </c>
      <c r="S13" s="196">
        <v>0</v>
      </c>
      <c r="T13" s="196">
        <v>0</v>
      </c>
      <c r="U13" s="196">
        <v>319.08</v>
      </c>
      <c r="V13" s="196">
        <v>0</v>
      </c>
      <c r="W13" s="196">
        <v>11.07</v>
      </c>
      <c r="X13" s="196">
        <v>11.57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33.74</v>
      </c>
      <c r="AQ13" s="196">
        <v>11.57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38.56</v>
      </c>
      <c r="L14" s="196">
        <v>11.57</v>
      </c>
      <c r="M14" s="196">
        <v>0</v>
      </c>
      <c r="N14" s="196">
        <v>28.92</v>
      </c>
      <c r="O14" s="196">
        <v>48.57</v>
      </c>
      <c r="P14" s="196">
        <v>65.400000000000006</v>
      </c>
      <c r="Q14" s="196">
        <v>0</v>
      </c>
      <c r="R14" s="196">
        <v>4.82</v>
      </c>
      <c r="S14" s="196">
        <v>0</v>
      </c>
      <c r="T14" s="196">
        <v>0</v>
      </c>
      <c r="U14" s="196">
        <v>319.08</v>
      </c>
      <c r="V14" s="196">
        <v>0</v>
      </c>
      <c r="W14" s="196">
        <v>11.07</v>
      </c>
      <c r="X14" s="196">
        <v>11.57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33.74</v>
      </c>
      <c r="AQ14" s="196">
        <v>11.57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38.56</v>
      </c>
      <c r="L15" s="196">
        <v>11.57</v>
      </c>
      <c r="M15" s="196">
        <v>0</v>
      </c>
      <c r="N15" s="196">
        <v>28.92</v>
      </c>
      <c r="O15" s="196">
        <v>23.31</v>
      </c>
      <c r="P15" s="196">
        <v>65.400000000000006</v>
      </c>
      <c r="Q15" s="196">
        <v>0</v>
      </c>
      <c r="R15" s="196">
        <v>4.82</v>
      </c>
      <c r="S15" s="196">
        <v>0</v>
      </c>
      <c r="T15" s="196">
        <v>0</v>
      </c>
      <c r="U15" s="196">
        <v>319.08</v>
      </c>
      <c r="V15" s="196">
        <v>0</v>
      </c>
      <c r="W15" s="196">
        <v>11.07</v>
      </c>
      <c r="X15" s="196">
        <v>11.57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33.74</v>
      </c>
      <c r="AQ15" s="196">
        <v>11.57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38.56</v>
      </c>
      <c r="L16" s="196">
        <v>11.57</v>
      </c>
      <c r="M16" s="196">
        <v>0</v>
      </c>
      <c r="N16" s="196">
        <v>28.92</v>
      </c>
      <c r="O16" s="196">
        <v>23.31</v>
      </c>
      <c r="P16" s="196">
        <v>65.400000000000006</v>
      </c>
      <c r="Q16" s="196">
        <v>0</v>
      </c>
      <c r="R16" s="196">
        <v>4.82</v>
      </c>
      <c r="S16" s="196">
        <v>0</v>
      </c>
      <c r="T16" s="196">
        <v>0</v>
      </c>
      <c r="U16" s="196">
        <v>319.08</v>
      </c>
      <c r="V16" s="196">
        <v>0</v>
      </c>
      <c r="W16" s="196">
        <v>11.07</v>
      </c>
      <c r="X16" s="196">
        <v>11.57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33.74</v>
      </c>
      <c r="AQ16" s="196">
        <v>11.57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38.56</v>
      </c>
      <c r="L17" s="196">
        <v>11.57</v>
      </c>
      <c r="M17" s="196">
        <v>0</v>
      </c>
      <c r="N17" s="196">
        <v>28.92</v>
      </c>
      <c r="O17" s="196">
        <v>23.31</v>
      </c>
      <c r="P17" s="196">
        <v>65.400000000000006</v>
      </c>
      <c r="Q17" s="196">
        <v>0</v>
      </c>
      <c r="R17" s="196">
        <v>4.82</v>
      </c>
      <c r="S17" s="196">
        <v>0</v>
      </c>
      <c r="T17" s="196">
        <v>0</v>
      </c>
      <c r="U17" s="196">
        <v>319.08</v>
      </c>
      <c r="V17" s="196">
        <v>0</v>
      </c>
      <c r="W17" s="196">
        <v>11.07</v>
      </c>
      <c r="X17" s="196">
        <v>11.57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33.74</v>
      </c>
      <c r="AQ17" s="196">
        <v>11.57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38.56</v>
      </c>
      <c r="L18" s="196">
        <v>11.57</v>
      </c>
      <c r="M18" s="196">
        <v>0</v>
      </c>
      <c r="N18" s="196">
        <v>28.92</v>
      </c>
      <c r="O18" s="196">
        <v>23.31</v>
      </c>
      <c r="P18" s="196">
        <v>65.400000000000006</v>
      </c>
      <c r="Q18" s="196">
        <v>0</v>
      </c>
      <c r="R18" s="196">
        <v>4.82</v>
      </c>
      <c r="S18" s="196">
        <v>0</v>
      </c>
      <c r="T18" s="196">
        <v>0</v>
      </c>
      <c r="U18" s="196">
        <v>319.08</v>
      </c>
      <c r="V18" s="196">
        <v>0</v>
      </c>
      <c r="W18" s="196">
        <v>11.07</v>
      </c>
      <c r="X18" s="196">
        <v>11.57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33.74</v>
      </c>
      <c r="AQ18" s="196">
        <v>11.57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38.56</v>
      </c>
      <c r="L19" s="196">
        <v>11.57</v>
      </c>
      <c r="M19" s="196">
        <v>0</v>
      </c>
      <c r="N19" s="196">
        <v>28.92</v>
      </c>
      <c r="O19" s="196">
        <v>23.31</v>
      </c>
      <c r="P19" s="196">
        <v>64.510000000000005</v>
      </c>
      <c r="Q19" s="196">
        <v>0</v>
      </c>
      <c r="R19" s="196">
        <v>4.82</v>
      </c>
      <c r="S19" s="196">
        <v>0</v>
      </c>
      <c r="T19" s="196">
        <v>0</v>
      </c>
      <c r="U19" s="196">
        <v>319.08</v>
      </c>
      <c r="V19" s="196">
        <v>0</v>
      </c>
      <c r="W19" s="196">
        <v>11.07</v>
      </c>
      <c r="X19" s="196">
        <v>11.57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33.74</v>
      </c>
      <c r="AQ19" s="196">
        <v>11.57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38.56</v>
      </c>
      <c r="L20" s="196">
        <v>11.57</v>
      </c>
      <c r="M20" s="196">
        <v>0</v>
      </c>
      <c r="N20" s="196">
        <v>28.92</v>
      </c>
      <c r="O20" s="196">
        <v>23.31</v>
      </c>
      <c r="P20" s="196">
        <v>64.510000000000005</v>
      </c>
      <c r="Q20" s="196">
        <v>0</v>
      </c>
      <c r="R20" s="196">
        <v>4.82</v>
      </c>
      <c r="S20" s="196">
        <v>0</v>
      </c>
      <c r="T20" s="196">
        <v>0</v>
      </c>
      <c r="U20" s="196">
        <v>319.08</v>
      </c>
      <c r="V20" s="196">
        <v>0</v>
      </c>
      <c r="W20" s="196">
        <v>11.07</v>
      </c>
      <c r="X20" s="196">
        <v>8.74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33.74</v>
      </c>
      <c r="AQ20" s="196">
        <v>11.57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38.56</v>
      </c>
      <c r="L21" s="196">
        <v>11.57</v>
      </c>
      <c r="M21" s="196">
        <v>0</v>
      </c>
      <c r="N21" s="196">
        <v>28.92</v>
      </c>
      <c r="O21" s="196">
        <v>23.31</v>
      </c>
      <c r="P21" s="196">
        <v>64.510000000000005</v>
      </c>
      <c r="Q21" s="196">
        <v>0</v>
      </c>
      <c r="R21" s="196">
        <v>4.82</v>
      </c>
      <c r="S21" s="196">
        <v>0</v>
      </c>
      <c r="T21" s="196">
        <v>0</v>
      </c>
      <c r="U21" s="196">
        <v>319.08</v>
      </c>
      <c r="V21" s="196">
        <v>0</v>
      </c>
      <c r="W21" s="196">
        <v>11.07</v>
      </c>
      <c r="X21" s="196">
        <v>11.57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33.74</v>
      </c>
      <c r="AQ21" s="196">
        <v>11.57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38.56</v>
      </c>
      <c r="L22" s="196">
        <v>11.57</v>
      </c>
      <c r="M22" s="196">
        <v>0</v>
      </c>
      <c r="N22" s="196">
        <v>28.92</v>
      </c>
      <c r="O22" s="196">
        <v>23.31</v>
      </c>
      <c r="P22" s="196">
        <v>64.510000000000005</v>
      </c>
      <c r="Q22" s="196">
        <v>0</v>
      </c>
      <c r="R22" s="196">
        <v>4.82</v>
      </c>
      <c r="S22" s="196">
        <v>0</v>
      </c>
      <c r="T22" s="196">
        <v>0</v>
      </c>
      <c r="U22" s="196">
        <v>319.08</v>
      </c>
      <c r="V22" s="196">
        <v>0</v>
      </c>
      <c r="W22" s="196">
        <v>11.07</v>
      </c>
      <c r="X22" s="196">
        <v>11.57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33.74</v>
      </c>
      <c r="AQ22" s="196">
        <v>11.57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34.56</v>
      </c>
      <c r="L23" s="196">
        <v>11.57</v>
      </c>
      <c r="M23" s="196">
        <v>0</v>
      </c>
      <c r="N23" s="196">
        <v>28.92</v>
      </c>
      <c r="O23" s="196">
        <v>23.31</v>
      </c>
      <c r="P23" s="196">
        <v>64.510000000000005</v>
      </c>
      <c r="Q23" s="196">
        <v>0</v>
      </c>
      <c r="R23" s="196">
        <v>4.82</v>
      </c>
      <c r="S23" s="196">
        <v>0</v>
      </c>
      <c r="T23" s="196">
        <v>0</v>
      </c>
      <c r="U23" s="196">
        <v>319.08</v>
      </c>
      <c r="V23" s="196">
        <v>0</v>
      </c>
      <c r="W23" s="196">
        <v>8.6300000000000008</v>
      </c>
      <c r="X23" s="196">
        <v>22.59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53.03</v>
      </c>
      <c r="AQ23" s="196">
        <v>11.57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37.29</v>
      </c>
      <c r="L24" s="196">
        <v>11.57</v>
      </c>
      <c r="M24" s="196">
        <v>0</v>
      </c>
      <c r="N24" s="196">
        <v>28.92</v>
      </c>
      <c r="O24" s="196">
        <v>23.31</v>
      </c>
      <c r="P24" s="196">
        <v>64.510000000000005</v>
      </c>
      <c r="Q24" s="196">
        <v>0</v>
      </c>
      <c r="R24" s="196">
        <v>4.82</v>
      </c>
      <c r="S24" s="196">
        <v>0</v>
      </c>
      <c r="T24" s="196">
        <v>0</v>
      </c>
      <c r="U24" s="196">
        <v>319.08</v>
      </c>
      <c r="V24" s="196">
        <v>0</v>
      </c>
      <c r="W24" s="196">
        <v>10.97</v>
      </c>
      <c r="X24" s="196">
        <v>24.08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53.02</v>
      </c>
      <c r="AQ24" s="196">
        <v>11.57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37.18</v>
      </c>
      <c r="L25" s="196">
        <v>11.57</v>
      </c>
      <c r="M25" s="196">
        <v>0</v>
      </c>
      <c r="N25" s="196">
        <v>28.92</v>
      </c>
      <c r="O25" s="196">
        <v>23.31</v>
      </c>
      <c r="P25" s="196">
        <v>64.510000000000005</v>
      </c>
      <c r="Q25" s="196">
        <v>0</v>
      </c>
      <c r="R25" s="196">
        <v>9.51</v>
      </c>
      <c r="S25" s="196">
        <v>0</v>
      </c>
      <c r="T25" s="196">
        <v>0</v>
      </c>
      <c r="U25" s="196">
        <v>319.08</v>
      </c>
      <c r="V25" s="196">
        <v>5.08</v>
      </c>
      <c r="W25" s="196">
        <v>11.08</v>
      </c>
      <c r="X25" s="196">
        <v>24.08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11.24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37.18</v>
      </c>
      <c r="L26" s="196">
        <v>11.57</v>
      </c>
      <c r="M26" s="196">
        <v>0</v>
      </c>
      <c r="N26" s="196">
        <v>28.92</v>
      </c>
      <c r="O26" s="196">
        <v>23.31</v>
      </c>
      <c r="P26" s="196">
        <v>64.510000000000005</v>
      </c>
      <c r="Q26" s="196">
        <v>0</v>
      </c>
      <c r="R26" s="196">
        <v>10.38</v>
      </c>
      <c r="S26" s="196">
        <v>0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24.08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11.24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37.18</v>
      </c>
      <c r="L27" s="196">
        <v>11.57</v>
      </c>
      <c r="M27" s="196">
        <v>0</v>
      </c>
      <c r="N27" s="196">
        <v>28.92</v>
      </c>
      <c r="O27" s="196">
        <v>23.31</v>
      </c>
      <c r="P27" s="196">
        <v>64.510000000000005</v>
      </c>
      <c r="Q27" s="196">
        <v>0</v>
      </c>
      <c r="R27" s="196">
        <v>10.38</v>
      </c>
      <c r="S27" s="196">
        <v>0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24.08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37.18</v>
      </c>
      <c r="L28" s="196">
        <v>11.57</v>
      </c>
      <c r="M28" s="196">
        <v>0</v>
      </c>
      <c r="N28" s="196">
        <v>28.92</v>
      </c>
      <c r="O28" s="196">
        <v>23.31</v>
      </c>
      <c r="P28" s="196">
        <v>64.510000000000005</v>
      </c>
      <c r="Q28" s="196">
        <v>0</v>
      </c>
      <c r="R28" s="196">
        <v>10.38</v>
      </c>
      <c r="S28" s="196">
        <v>0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24.08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0.89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37.18</v>
      </c>
      <c r="L29" s="196">
        <v>11.57</v>
      </c>
      <c r="M29" s="196">
        <v>0</v>
      </c>
      <c r="N29" s="196">
        <v>28.92</v>
      </c>
      <c r="O29" s="196">
        <v>23.31</v>
      </c>
      <c r="P29" s="196">
        <v>64.510000000000005</v>
      </c>
      <c r="Q29" s="196">
        <v>0</v>
      </c>
      <c r="R29" s="196">
        <v>10.38</v>
      </c>
      <c r="S29" s="196">
        <v>0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24.08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3.32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11.57</v>
      </c>
      <c r="M30" s="196">
        <v>0</v>
      </c>
      <c r="N30" s="196">
        <v>28.92</v>
      </c>
      <c r="O30" s="196">
        <v>23.31</v>
      </c>
      <c r="P30" s="196">
        <v>64.510000000000005</v>
      </c>
      <c r="Q30" s="196">
        <v>0</v>
      </c>
      <c r="R30" s="196">
        <v>10.38</v>
      </c>
      <c r="S30" s="196">
        <v>0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24.08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8.5500000000000007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11.57</v>
      </c>
      <c r="M31" s="196">
        <v>0</v>
      </c>
      <c r="N31" s="196">
        <v>28.92</v>
      </c>
      <c r="O31" s="196">
        <v>23.31</v>
      </c>
      <c r="P31" s="196">
        <v>64.510000000000005</v>
      </c>
      <c r="Q31" s="196">
        <v>0</v>
      </c>
      <c r="R31" s="196">
        <v>10.38</v>
      </c>
      <c r="S31" s="196">
        <v>0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24.08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15.81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11.57</v>
      </c>
      <c r="M32" s="196">
        <v>0</v>
      </c>
      <c r="N32" s="196">
        <v>28.92</v>
      </c>
      <c r="O32" s="196">
        <v>23.31</v>
      </c>
      <c r="P32" s="196">
        <v>64.510000000000005</v>
      </c>
      <c r="Q32" s="196">
        <v>0</v>
      </c>
      <c r="R32" s="196">
        <v>10.38</v>
      </c>
      <c r="S32" s="196">
        <v>0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24.08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26.3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24.1</v>
      </c>
      <c r="M33" s="196">
        <v>0</v>
      </c>
      <c r="N33" s="196">
        <v>28.92</v>
      </c>
      <c r="O33" s="196">
        <v>23.31</v>
      </c>
      <c r="P33" s="196">
        <v>64.510000000000005</v>
      </c>
      <c r="Q33" s="196">
        <v>0</v>
      </c>
      <c r="R33" s="196">
        <v>10.38</v>
      </c>
      <c r="S33" s="196">
        <v>0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24.08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47.56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24.1</v>
      </c>
      <c r="M34" s="196">
        <v>0</v>
      </c>
      <c r="N34" s="196">
        <v>28.92</v>
      </c>
      <c r="O34" s="196">
        <v>23.31</v>
      </c>
      <c r="P34" s="196">
        <v>64.510000000000005</v>
      </c>
      <c r="Q34" s="196">
        <v>0</v>
      </c>
      <c r="R34" s="196">
        <v>10.38</v>
      </c>
      <c r="S34" s="196">
        <v>0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24.08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47.56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24.1</v>
      </c>
      <c r="M35" s="196">
        <v>0</v>
      </c>
      <c r="N35" s="196">
        <v>28.92</v>
      </c>
      <c r="O35" s="196">
        <v>23.31</v>
      </c>
      <c r="P35" s="196">
        <v>64.510000000000005</v>
      </c>
      <c r="Q35" s="196">
        <v>0</v>
      </c>
      <c r="R35" s="196">
        <v>10.38</v>
      </c>
      <c r="S35" s="196">
        <v>0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24.08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47.56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24.1</v>
      </c>
      <c r="M36" s="196">
        <v>0</v>
      </c>
      <c r="N36" s="196">
        <v>28.92</v>
      </c>
      <c r="O36" s="196">
        <v>23.31</v>
      </c>
      <c r="P36" s="196">
        <v>64.510000000000005</v>
      </c>
      <c r="Q36" s="196">
        <v>0</v>
      </c>
      <c r="R36" s="196">
        <v>10.38</v>
      </c>
      <c r="S36" s="196">
        <v>0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24.08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47.56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24.1</v>
      </c>
      <c r="M37" s="196">
        <v>0</v>
      </c>
      <c r="N37" s="196">
        <v>28.92</v>
      </c>
      <c r="O37" s="196">
        <v>23.31</v>
      </c>
      <c r="P37" s="196">
        <v>64.510000000000005</v>
      </c>
      <c r="Q37" s="196">
        <v>0</v>
      </c>
      <c r="R37" s="196">
        <v>10.38</v>
      </c>
      <c r="S37" s="196">
        <v>0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24.08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47.56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24.1</v>
      </c>
      <c r="M38" s="196">
        <v>0</v>
      </c>
      <c r="N38" s="196">
        <v>28.92</v>
      </c>
      <c r="O38" s="196">
        <v>23.31</v>
      </c>
      <c r="P38" s="196">
        <v>64.510000000000005</v>
      </c>
      <c r="Q38" s="196">
        <v>0</v>
      </c>
      <c r="R38" s="196">
        <v>10.38</v>
      </c>
      <c r="S38" s="196">
        <v>0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24.08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47.56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39.479999999999997</v>
      </c>
      <c r="L39" s="196">
        <v>16.11</v>
      </c>
      <c r="M39" s="196">
        <v>0</v>
      </c>
      <c r="N39" s="196">
        <v>28.92</v>
      </c>
      <c r="O39" s="196">
        <v>23.31</v>
      </c>
      <c r="P39" s="196">
        <v>64.510000000000005</v>
      </c>
      <c r="Q39" s="196">
        <v>0</v>
      </c>
      <c r="R39" s="196">
        <v>4.82</v>
      </c>
      <c r="S39" s="196">
        <v>0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24.08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47.56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38.56</v>
      </c>
      <c r="L40" s="196">
        <v>11.57</v>
      </c>
      <c r="M40" s="196">
        <v>0</v>
      </c>
      <c r="N40" s="196">
        <v>28.92</v>
      </c>
      <c r="O40" s="196">
        <v>23.31</v>
      </c>
      <c r="P40" s="196">
        <v>64.510000000000005</v>
      </c>
      <c r="Q40" s="196">
        <v>0</v>
      </c>
      <c r="R40" s="196">
        <v>4.82</v>
      </c>
      <c r="S40" s="196">
        <v>0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24.08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47.56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38.56</v>
      </c>
      <c r="L41" s="196">
        <v>11.57</v>
      </c>
      <c r="M41" s="196">
        <v>0</v>
      </c>
      <c r="N41" s="196">
        <v>28.92</v>
      </c>
      <c r="O41" s="196">
        <v>23.31</v>
      </c>
      <c r="P41" s="196">
        <v>64.510000000000005</v>
      </c>
      <c r="Q41" s="196">
        <v>0</v>
      </c>
      <c r="R41" s="196">
        <v>4.82</v>
      </c>
      <c r="S41" s="196">
        <v>0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24.08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47.56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38.56</v>
      </c>
      <c r="L42" s="196">
        <v>11.57</v>
      </c>
      <c r="M42" s="196">
        <v>0</v>
      </c>
      <c r="N42" s="196">
        <v>28.92</v>
      </c>
      <c r="O42" s="196">
        <v>23.31</v>
      </c>
      <c r="P42" s="196">
        <v>64.510000000000005</v>
      </c>
      <c r="Q42" s="196">
        <v>0</v>
      </c>
      <c r="R42" s="196">
        <v>4.82</v>
      </c>
      <c r="S42" s="196">
        <v>0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24.08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47.56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42.42</v>
      </c>
      <c r="L43" s="196">
        <v>11.57</v>
      </c>
      <c r="M43" s="196">
        <v>0</v>
      </c>
      <c r="N43" s="196">
        <v>28.92</v>
      </c>
      <c r="O43" s="196">
        <v>23.31</v>
      </c>
      <c r="P43" s="196">
        <v>64.510000000000005</v>
      </c>
      <c r="Q43" s="196">
        <v>0</v>
      </c>
      <c r="R43" s="196">
        <v>4.82</v>
      </c>
      <c r="S43" s="196">
        <v>0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24.08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47.56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52.06</v>
      </c>
      <c r="L44" s="196">
        <v>11.57</v>
      </c>
      <c r="M44" s="196">
        <v>0</v>
      </c>
      <c r="N44" s="196">
        <v>28.92</v>
      </c>
      <c r="O44" s="196">
        <v>23.31</v>
      </c>
      <c r="P44" s="196">
        <v>64.510000000000005</v>
      </c>
      <c r="Q44" s="196">
        <v>0</v>
      </c>
      <c r="R44" s="196">
        <v>4.82</v>
      </c>
      <c r="S44" s="196">
        <v>0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24.08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47.56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52.06</v>
      </c>
      <c r="L45" s="196">
        <v>11.57</v>
      </c>
      <c r="M45" s="196">
        <v>0</v>
      </c>
      <c r="N45" s="196">
        <v>28.92</v>
      </c>
      <c r="O45" s="196">
        <v>23.31</v>
      </c>
      <c r="P45" s="196">
        <v>64.510000000000005</v>
      </c>
      <c r="Q45" s="196">
        <v>0</v>
      </c>
      <c r="R45" s="196">
        <v>4.82</v>
      </c>
      <c r="S45" s="196">
        <v>0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24.08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47.56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52.06</v>
      </c>
      <c r="L46" s="196">
        <v>11.57</v>
      </c>
      <c r="M46" s="196">
        <v>0</v>
      </c>
      <c r="N46" s="196">
        <v>28.92</v>
      </c>
      <c r="O46" s="196">
        <v>23.31</v>
      </c>
      <c r="P46" s="196">
        <v>64.510000000000005</v>
      </c>
      <c r="Q46" s="196">
        <v>0</v>
      </c>
      <c r="R46" s="196">
        <v>4.82</v>
      </c>
      <c r="S46" s="196">
        <v>0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24.08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47.56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26.03</v>
      </c>
      <c r="M47" s="196">
        <v>0</v>
      </c>
      <c r="N47" s="196">
        <v>28.92</v>
      </c>
      <c r="O47" s="196">
        <v>23.31</v>
      </c>
      <c r="P47" s="196">
        <v>64.510000000000005</v>
      </c>
      <c r="Q47" s="196">
        <v>0</v>
      </c>
      <c r="R47" s="196">
        <v>10.77</v>
      </c>
      <c r="S47" s="196">
        <v>0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24.08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26.03</v>
      </c>
      <c r="M48" s="196">
        <v>0</v>
      </c>
      <c r="N48" s="196">
        <v>28.92</v>
      </c>
      <c r="O48" s="196">
        <v>23.31</v>
      </c>
      <c r="P48" s="196">
        <v>64.510000000000005</v>
      </c>
      <c r="Q48" s="196">
        <v>0</v>
      </c>
      <c r="R48" s="196">
        <v>10.38</v>
      </c>
      <c r="S48" s="196">
        <v>0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24.08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69.819999999999993</v>
      </c>
      <c r="L49" s="196">
        <v>17</v>
      </c>
      <c r="M49" s="196">
        <v>0</v>
      </c>
      <c r="N49" s="196">
        <v>28.92</v>
      </c>
      <c r="O49" s="196">
        <v>23.31</v>
      </c>
      <c r="P49" s="196">
        <v>64.510000000000005</v>
      </c>
      <c r="Q49" s="196">
        <v>0</v>
      </c>
      <c r="R49" s="196">
        <v>10.38</v>
      </c>
      <c r="S49" s="196">
        <v>0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24.08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69.819999999999993</v>
      </c>
      <c r="L50" s="196">
        <v>17</v>
      </c>
      <c r="M50" s="196">
        <v>0</v>
      </c>
      <c r="N50" s="196">
        <v>28.92</v>
      </c>
      <c r="O50" s="196">
        <v>23.31</v>
      </c>
      <c r="P50" s="196">
        <v>64.510000000000005</v>
      </c>
      <c r="Q50" s="196">
        <v>0</v>
      </c>
      <c r="R50" s="196">
        <v>10.38</v>
      </c>
      <c r="S50" s="196">
        <v>0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24.08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39.479999999999997</v>
      </c>
      <c r="L51" s="196">
        <v>11.57</v>
      </c>
      <c r="M51" s="196">
        <v>0</v>
      </c>
      <c r="N51" s="196">
        <v>28.92</v>
      </c>
      <c r="O51" s="196">
        <v>23.31</v>
      </c>
      <c r="P51" s="196">
        <v>61.99</v>
      </c>
      <c r="Q51" s="196">
        <v>0</v>
      </c>
      <c r="R51" s="196">
        <v>10.38</v>
      </c>
      <c r="S51" s="196">
        <v>0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24.08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38.56</v>
      </c>
      <c r="L52" s="196">
        <v>11.57</v>
      </c>
      <c r="M52" s="196">
        <v>0</v>
      </c>
      <c r="N52" s="196">
        <v>28.92</v>
      </c>
      <c r="O52" s="196">
        <v>23.31</v>
      </c>
      <c r="P52" s="196">
        <v>61.99</v>
      </c>
      <c r="Q52" s="196">
        <v>0</v>
      </c>
      <c r="R52" s="196">
        <v>10.38</v>
      </c>
      <c r="S52" s="196">
        <v>0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24.08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38.56</v>
      </c>
      <c r="L53" s="196">
        <v>11.57</v>
      </c>
      <c r="M53" s="196">
        <v>0</v>
      </c>
      <c r="N53" s="196">
        <v>28.92</v>
      </c>
      <c r="O53" s="196">
        <v>23.31</v>
      </c>
      <c r="P53" s="196">
        <v>61.99</v>
      </c>
      <c r="Q53" s="196">
        <v>0</v>
      </c>
      <c r="R53" s="196">
        <v>10.38</v>
      </c>
      <c r="S53" s="196">
        <v>0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24.08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38.56</v>
      </c>
      <c r="L54" s="196">
        <v>11.57</v>
      </c>
      <c r="M54" s="196">
        <v>0</v>
      </c>
      <c r="N54" s="196">
        <v>28.92</v>
      </c>
      <c r="O54" s="196">
        <v>23.31</v>
      </c>
      <c r="P54" s="196">
        <v>61.99</v>
      </c>
      <c r="Q54" s="196">
        <v>0</v>
      </c>
      <c r="R54" s="196">
        <v>10.38</v>
      </c>
      <c r="S54" s="196">
        <v>0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24.08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11.57</v>
      </c>
      <c r="M55" s="196">
        <v>0</v>
      </c>
      <c r="N55" s="196">
        <v>28.92</v>
      </c>
      <c r="O55" s="196">
        <v>28.5</v>
      </c>
      <c r="P55" s="196">
        <v>61.99</v>
      </c>
      <c r="Q55" s="196">
        <v>0</v>
      </c>
      <c r="R55" s="196">
        <v>10.38</v>
      </c>
      <c r="S55" s="196">
        <v>0</v>
      </c>
      <c r="T55" s="196">
        <v>0</v>
      </c>
      <c r="U55" s="196">
        <v>319.08</v>
      </c>
      <c r="V55" s="196">
        <v>5.27</v>
      </c>
      <c r="W55" s="196">
        <v>11.08</v>
      </c>
      <c r="X55" s="196">
        <v>24.08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11.57</v>
      </c>
      <c r="M56" s="196">
        <v>0</v>
      </c>
      <c r="N56" s="196">
        <v>28.92</v>
      </c>
      <c r="O56" s="196">
        <v>34.43</v>
      </c>
      <c r="P56" s="196">
        <v>61.99</v>
      </c>
      <c r="Q56" s="196">
        <v>0</v>
      </c>
      <c r="R56" s="196">
        <v>10.38</v>
      </c>
      <c r="S56" s="196">
        <v>0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24.08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40</v>
      </c>
      <c r="L57" s="196">
        <v>11.57</v>
      </c>
      <c r="M57" s="196">
        <v>0</v>
      </c>
      <c r="N57" s="196">
        <v>28.92</v>
      </c>
      <c r="O57" s="196">
        <v>38.39</v>
      </c>
      <c r="P57" s="196">
        <v>61.99</v>
      </c>
      <c r="Q57" s="196">
        <v>0</v>
      </c>
      <c r="R57" s="196">
        <v>10.38</v>
      </c>
      <c r="S57" s="196">
        <v>0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24.08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37.18</v>
      </c>
      <c r="L58" s="196">
        <v>11.57</v>
      </c>
      <c r="M58" s="196">
        <v>0</v>
      </c>
      <c r="N58" s="196">
        <v>28.92</v>
      </c>
      <c r="O58" s="196">
        <v>40.99</v>
      </c>
      <c r="P58" s="196">
        <v>61.99</v>
      </c>
      <c r="Q58" s="196">
        <v>0</v>
      </c>
      <c r="R58" s="196">
        <v>10.38</v>
      </c>
      <c r="S58" s="196">
        <v>0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24.08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37.18</v>
      </c>
      <c r="L59" s="196">
        <v>11.57</v>
      </c>
      <c r="M59" s="196">
        <v>0</v>
      </c>
      <c r="N59" s="196">
        <v>28.92</v>
      </c>
      <c r="O59" s="196">
        <v>43.58</v>
      </c>
      <c r="P59" s="196">
        <v>61.99</v>
      </c>
      <c r="Q59" s="196">
        <v>0</v>
      </c>
      <c r="R59" s="196">
        <v>10.38</v>
      </c>
      <c r="S59" s="196">
        <v>0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24.08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38.56</v>
      </c>
      <c r="L60" s="196">
        <v>11.57</v>
      </c>
      <c r="M60" s="196">
        <v>0</v>
      </c>
      <c r="N60" s="196">
        <v>28.92</v>
      </c>
      <c r="O60" s="196">
        <v>46.17</v>
      </c>
      <c r="P60" s="196">
        <v>61.99</v>
      </c>
      <c r="Q60" s="196">
        <v>0</v>
      </c>
      <c r="R60" s="196">
        <v>10.38</v>
      </c>
      <c r="S60" s="196">
        <v>0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24.08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36.44</v>
      </c>
      <c r="L61" s="196">
        <v>11.57</v>
      </c>
      <c r="M61" s="196">
        <v>0</v>
      </c>
      <c r="N61" s="196">
        <v>28.92</v>
      </c>
      <c r="O61" s="196">
        <v>48.31</v>
      </c>
      <c r="P61" s="196">
        <v>61.99</v>
      </c>
      <c r="Q61" s="196">
        <v>0</v>
      </c>
      <c r="R61" s="196">
        <v>10.38</v>
      </c>
      <c r="S61" s="196">
        <v>0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24.08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38.520000000000003</v>
      </c>
      <c r="L62" s="196">
        <v>11.57</v>
      </c>
      <c r="M62" s="196">
        <v>0</v>
      </c>
      <c r="N62" s="196">
        <v>28.92</v>
      </c>
      <c r="O62" s="196">
        <v>48.57</v>
      </c>
      <c r="P62" s="196">
        <v>61.99</v>
      </c>
      <c r="Q62" s="196">
        <v>0</v>
      </c>
      <c r="R62" s="196">
        <v>10.38</v>
      </c>
      <c r="S62" s="196">
        <v>0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24.08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38.56</v>
      </c>
      <c r="L63" s="196">
        <v>11.57</v>
      </c>
      <c r="M63" s="196">
        <v>0</v>
      </c>
      <c r="N63" s="196">
        <v>28.92</v>
      </c>
      <c r="O63" s="196">
        <v>48.57</v>
      </c>
      <c r="P63" s="196">
        <v>61.99</v>
      </c>
      <c r="Q63" s="196">
        <v>0</v>
      </c>
      <c r="R63" s="196">
        <v>10.38</v>
      </c>
      <c r="S63" s="196">
        <v>0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24.08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38.56</v>
      </c>
      <c r="L64" s="196">
        <v>11.57</v>
      </c>
      <c r="M64" s="196">
        <v>0</v>
      </c>
      <c r="N64" s="196">
        <v>28.92</v>
      </c>
      <c r="O64" s="196">
        <v>48.57</v>
      </c>
      <c r="P64" s="196">
        <v>61.99</v>
      </c>
      <c r="Q64" s="196">
        <v>0</v>
      </c>
      <c r="R64" s="196">
        <v>10.38</v>
      </c>
      <c r="S64" s="196">
        <v>0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24.08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77.13</v>
      </c>
      <c r="L65" s="196">
        <v>21.21</v>
      </c>
      <c r="M65" s="196">
        <v>0</v>
      </c>
      <c r="N65" s="196">
        <v>28.92</v>
      </c>
      <c r="O65" s="196">
        <v>48.57</v>
      </c>
      <c r="P65" s="196">
        <v>61.99</v>
      </c>
      <c r="Q65" s="196">
        <v>0</v>
      </c>
      <c r="R65" s="196">
        <v>10.38</v>
      </c>
      <c r="S65" s="196">
        <v>0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24.08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77.13</v>
      </c>
      <c r="L66" s="196">
        <v>21.21</v>
      </c>
      <c r="M66" s="196">
        <v>0</v>
      </c>
      <c r="N66" s="196">
        <v>28.92</v>
      </c>
      <c r="O66" s="196">
        <v>48.57</v>
      </c>
      <c r="P66" s="196">
        <v>61.99</v>
      </c>
      <c r="Q66" s="196">
        <v>0</v>
      </c>
      <c r="R66" s="196">
        <v>10.38</v>
      </c>
      <c r="S66" s="196">
        <v>0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24.08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77.13</v>
      </c>
      <c r="L67" s="196">
        <v>20.93</v>
      </c>
      <c r="M67" s="196">
        <v>0</v>
      </c>
      <c r="N67" s="196">
        <v>28.92</v>
      </c>
      <c r="O67" s="196">
        <v>48.57</v>
      </c>
      <c r="P67" s="196">
        <v>61.99</v>
      </c>
      <c r="Q67" s="196">
        <v>0</v>
      </c>
      <c r="R67" s="196">
        <v>10.38</v>
      </c>
      <c r="S67" s="196">
        <v>0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24.08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25.28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77.13</v>
      </c>
      <c r="L68" s="196">
        <v>21.21</v>
      </c>
      <c r="M68" s="196">
        <v>0</v>
      </c>
      <c r="N68" s="196">
        <v>28.92</v>
      </c>
      <c r="O68" s="196">
        <v>48.57</v>
      </c>
      <c r="P68" s="196">
        <v>61.99</v>
      </c>
      <c r="Q68" s="196">
        <v>0</v>
      </c>
      <c r="R68" s="196">
        <v>10.38</v>
      </c>
      <c r="S68" s="196">
        <v>0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24.08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17.489999999999998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77.13</v>
      </c>
      <c r="L69" s="196">
        <v>21.21</v>
      </c>
      <c r="M69" s="196">
        <v>0</v>
      </c>
      <c r="N69" s="196">
        <v>28.92</v>
      </c>
      <c r="O69" s="196">
        <v>48.57</v>
      </c>
      <c r="P69" s="196">
        <v>65.010000000000005</v>
      </c>
      <c r="Q69" s="196">
        <v>0</v>
      </c>
      <c r="R69" s="196">
        <v>10.38</v>
      </c>
      <c r="S69" s="196">
        <v>0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24.08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9.8699999999999992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77.13</v>
      </c>
      <c r="L70" s="196">
        <v>21.21</v>
      </c>
      <c r="M70" s="196">
        <v>0</v>
      </c>
      <c r="N70" s="196">
        <v>28.92</v>
      </c>
      <c r="O70" s="196">
        <v>48.57</v>
      </c>
      <c r="P70" s="196">
        <v>65.22</v>
      </c>
      <c r="Q70" s="196">
        <v>0</v>
      </c>
      <c r="R70" s="196">
        <v>10.38</v>
      </c>
      <c r="S70" s="196">
        <v>0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24.08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4.7699999999999996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21.21</v>
      </c>
      <c r="M71" s="196">
        <v>0</v>
      </c>
      <c r="N71" s="196">
        <v>28.92</v>
      </c>
      <c r="O71" s="196">
        <v>48.57</v>
      </c>
      <c r="P71" s="196">
        <v>62</v>
      </c>
      <c r="Q71" s="196">
        <v>0</v>
      </c>
      <c r="R71" s="196">
        <v>10.39</v>
      </c>
      <c r="S71" s="196">
        <v>0</v>
      </c>
      <c r="T71" s="196">
        <v>0</v>
      </c>
      <c r="U71" s="196">
        <v>319.08</v>
      </c>
      <c r="V71" s="196">
        <v>5.08</v>
      </c>
      <c r="W71" s="196">
        <v>10.41</v>
      </c>
      <c r="X71" s="196">
        <v>24.08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47.83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1.45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21.21</v>
      </c>
      <c r="M72" s="196">
        <v>0</v>
      </c>
      <c r="N72" s="196">
        <v>28.92</v>
      </c>
      <c r="O72" s="196">
        <v>48.57</v>
      </c>
      <c r="P72" s="196">
        <v>62</v>
      </c>
      <c r="Q72" s="196">
        <v>0</v>
      </c>
      <c r="R72" s="196">
        <v>10.39</v>
      </c>
      <c r="S72" s="196">
        <v>0</v>
      </c>
      <c r="T72" s="196">
        <v>0</v>
      </c>
      <c r="U72" s="196">
        <v>319.08</v>
      </c>
      <c r="V72" s="196">
        <v>5.08</v>
      </c>
      <c r="W72" s="196">
        <v>10.41</v>
      </c>
      <c r="X72" s="196">
        <v>24.08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47.83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0.56999999999999995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21.21</v>
      </c>
      <c r="M73" s="196">
        <v>0</v>
      </c>
      <c r="N73" s="196">
        <v>28.92</v>
      </c>
      <c r="O73" s="196">
        <v>48.57</v>
      </c>
      <c r="P73" s="196">
        <v>62</v>
      </c>
      <c r="Q73" s="196">
        <v>0</v>
      </c>
      <c r="R73" s="196">
        <v>10.39</v>
      </c>
      <c r="S73" s="196">
        <v>0</v>
      </c>
      <c r="T73" s="196">
        <v>0</v>
      </c>
      <c r="U73" s="196">
        <v>319.08</v>
      </c>
      <c r="V73" s="196">
        <v>5.08</v>
      </c>
      <c r="W73" s="196">
        <v>10.41</v>
      </c>
      <c r="X73" s="196">
        <v>24.08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47.83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0.27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21.21</v>
      </c>
      <c r="M74" s="196">
        <v>0</v>
      </c>
      <c r="N74" s="196">
        <v>28.92</v>
      </c>
      <c r="O74" s="196">
        <v>48.57</v>
      </c>
      <c r="P74" s="196">
        <v>62</v>
      </c>
      <c r="Q74" s="196">
        <v>0</v>
      </c>
      <c r="R74" s="196">
        <v>10.39</v>
      </c>
      <c r="S74" s="196">
        <v>0</v>
      </c>
      <c r="T74" s="196">
        <v>0</v>
      </c>
      <c r="U74" s="196">
        <v>319.08</v>
      </c>
      <c r="V74" s="196">
        <v>5.08</v>
      </c>
      <c r="W74" s="196">
        <v>10.41</v>
      </c>
      <c r="X74" s="196">
        <v>24.08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47.83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0.18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21.21</v>
      </c>
      <c r="M75" s="196">
        <v>0</v>
      </c>
      <c r="N75" s="196">
        <v>28.92</v>
      </c>
      <c r="O75" s="196">
        <v>48.57</v>
      </c>
      <c r="P75" s="196">
        <v>62</v>
      </c>
      <c r="Q75" s="196">
        <v>0</v>
      </c>
      <c r="R75" s="196">
        <v>10.39</v>
      </c>
      <c r="S75" s="196">
        <v>0</v>
      </c>
      <c r="T75" s="196">
        <v>0</v>
      </c>
      <c r="U75" s="196">
        <v>319.08</v>
      </c>
      <c r="V75" s="196">
        <v>5.08</v>
      </c>
      <c r="W75" s="196">
        <v>10.41</v>
      </c>
      <c r="X75" s="196">
        <v>24.08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21.21</v>
      </c>
      <c r="M76" s="196">
        <v>0</v>
      </c>
      <c r="N76" s="196">
        <v>28.92</v>
      </c>
      <c r="O76" s="196">
        <v>48.57</v>
      </c>
      <c r="P76" s="196">
        <v>62</v>
      </c>
      <c r="Q76" s="196">
        <v>0</v>
      </c>
      <c r="R76" s="196">
        <v>10.39</v>
      </c>
      <c r="S76" s="196">
        <v>0</v>
      </c>
      <c r="T76" s="196">
        <v>0</v>
      </c>
      <c r="U76" s="196">
        <v>319.08</v>
      </c>
      <c r="V76" s="196">
        <v>5.08</v>
      </c>
      <c r="W76" s="196">
        <v>10.41</v>
      </c>
      <c r="X76" s="196">
        <v>24.08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21.21</v>
      </c>
      <c r="M77" s="196">
        <v>0</v>
      </c>
      <c r="N77" s="196">
        <v>28.92</v>
      </c>
      <c r="O77" s="196">
        <v>48.57</v>
      </c>
      <c r="P77" s="196">
        <v>62</v>
      </c>
      <c r="Q77" s="196">
        <v>0</v>
      </c>
      <c r="R77" s="196">
        <v>10.39</v>
      </c>
      <c r="S77" s="196">
        <v>0</v>
      </c>
      <c r="T77" s="196">
        <v>0</v>
      </c>
      <c r="U77" s="196">
        <v>319.08</v>
      </c>
      <c r="V77" s="196">
        <v>5.08</v>
      </c>
      <c r="W77" s="196">
        <v>10.41</v>
      </c>
      <c r="X77" s="196">
        <v>24.08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21.21</v>
      </c>
      <c r="M78" s="196">
        <v>0</v>
      </c>
      <c r="N78" s="196">
        <v>28.92</v>
      </c>
      <c r="O78" s="196">
        <v>48.57</v>
      </c>
      <c r="P78" s="196">
        <v>62</v>
      </c>
      <c r="Q78" s="196">
        <v>0</v>
      </c>
      <c r="R78" s="196">
        <v>10.39</v>
      </c>
      <c r="S78" s="196">
        <v>0</v>
      </c>
      <c r="T78" s="196">
        <v>0</v>
      </c>
      <c r="U78" s="196">
        <v>319.08</v>
      </c>
      <c r="V78" s="196">
        <v>5.08</v>
      </c>
      <c r="W78" s="196">
        <v>10.41</v>
      </c>
      <c r="X78" s="196">
        <v>24.08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82.08</v>
      </c>
      <c r="L79" s="196">
        <v>21.21</v>
      </c>
      <c r="M79" s="196">
        <v>0</v>
      </c>
      <c r="N79" s="196">
        <v>28.92</v>
      </c>
      <c r="O79" s="196">
        <v>48.57</v>
      </c>
      <c r="P79" s="196">
        <v>64.510000000000005</v>
      </c>
      <c r="Q79" s="196">
        <v>0</v>
      </c>
      <c r="R79" s="196">
        <v>10.77</v>
      </c>
      <c r="S79" s="196">
        <v>0</v>
      </c>
      <c r="T79" s="196">
        <v>0</v>
      </c>
      <c r="U79" s="196">
        <v>319.08</v>
      </c>
      <c r="V79" s="196">
        <v>5.08</v>
      </c>
      <c r="W79" s="196">
        <v>10.41</v>
      </c>
      <c r="X79" s="196">
        <v>24.08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21.21</v>
      </c>
      <c r="M80" s="196">
        <v>0</v>
      </c>
      <c r="N80" s="196">
        <v>28.92</v>
      </c>
      <c r="O80" s="196">
        <v>48.57</v>
      </c>
      <c r="P80" s="196">
        <v>64.510000000000005</v>
      </c>
      <c r="Q80" s="196">
        <v>0</v>
      </c>
      <c r="R80" s="196">
        <v>10.77</v>
      </c>
      <c r="S80" s="196">
        <v>0</v>
      </c>
      <c r="T80" s="196">
        <v>0</v>
      </c>
      <c r="U80" s="196">
        <v>319.08</v>
      </c>
      <c r="V80" s="196">
        <v>5.08</v>
      </c>
      <c r="W80" s="196">
        <v>10.41</v>
      </c>
      <c r="X80" s="196">
        <v>24.08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21.21</v>
      </c>
      <c r="M81" s="196">
        <v>0</v>
      </c>
      <c r="N81" s="196">
        <v>28.92</v>
      </c>
      <c r="O81" s="196">
        <v>48.57</v>
      </c>
      <c r="P81" s="196">
        <v>64.510000000000005</v>
      </c>
      <c r="Q81" s="196">
        <v>0</v>
      </c>
      <c r="R81" s="196">
        <v>10.38</v>
      </c>
      <c r="S81" s="196">
        <v>0</v>
      </c>
      <c r="T81" s="196">
        <v>0</v>
      </c>
      <c r="U81" s="196">
        <v>319.08</v>
      </c>
      <c r="V81" s="196">
        <v>5.08</v>
      </c>
      <c r="W81" s="196">
        <v>10.41</v>
      </c>
      <c r="X81" s="196">
        <v>24.08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21.21</v>
      </c>
      <c r="M82" s="196">
        <v>0</v>
      </c>
      <c r="N82" s="196">
        <v>28.92</v>
      </c>
      <c r="O82" s="196">
        <v>48.57</v>
      </c>
      <c r="P82" s="196">
        <v>64.510000000000005</v>
      </c>
      <c r="Q82" s="196">
        <v>0</v>
      </c>
      <c r="R82" s="196">
        <v>10.38</v>
      </c>
      <c r="S82" s="196">
        <v>0</v>
      </c>
      <c r="T82" s="196">
        <v>0</v>
      </c>
      <c r="U82" s="196">
        <v>319.08</v>
      </c>
      <c r="V82" s="196">
        <v>5.08</v>
      </c>
      <c r="W82" s="196">
        <v>10.41</v>
      </c>
      <c r="X82" s="196">
        <v>24.08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38.56</v>
      </c>
      <c r="L83" s="196">
        <v>18.09</v>
      </c>
      <c r="M83" s="196">
        <v>0</v>
      </c>
      <c r="N83" s="196">
        <v>28.92</v>
      </c>
      <c r="O83" s="196">
        <v>48.57</v>
      </c>
      <c r="P83" s="196">
        <v>64.510000000000005</v>
      </c>
      <c r="Q83" s="196">
        <v>0</v>
      </c>
      <c r="R83" s="196">
        <v>10.38</v>
      </c>
      <c r="S83" s="196">
        <v>0</v>
      </c>
      <c r="T83" s="196">
        <v>0</v>
      </c>
      <c r="U83" s="196">
        <v>319.08</v>
      </c>
      <c r="V83" s="196">
        <v>5.08</v>
      </c>
      <c r="W83" s="196">
        <v>10.4</v>
      </c>
      <c r="X83" s="196">
        <v>24.08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66.33</v>
      </c>
      <c r="AQ83" s="196">
        <v>21.5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38.56</v>
      </c>
      <c r="L84" s="196">
        <v>11.57</v>
      </c>
      <c r="M84" s="196">
        <v>0</v>
      </c>
      <c r="N84" s="196">
        <v>28.92</v>
      </c>
      <c r="O84" s="196">
        <v>48.57</v>
      </c>
      <c r="P84" s="196">
        <v>64.510000000000005</v>
      </c>
      <c r="Q84" s="196">
        <v>0</v>
      </c>
      <c r="R84" s="196">
        <v>10.38</v>
      </c>
      <c r="S84" s="196">
        <v>0</v>
      </c>
      <c r="T84" s="196">
        <v>0</v>
      </c>
      <c r="U84" s="196">
        <v>319.08</v>
      </c>
      <c r="V84" s="196">
        <v>5.08</v>
      </c>
      <c r="W84" s="196">
        <v>10.4</v>
      </c>
      <c r="X84" s="196">
        <v>24.08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66.33</v>
      </c>
      <c r="AQ84" s="196">
        <v>21.5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38.56</v>
      </c>
      <c r="L85" s="196">
        <v>11.57</v>
      </c>
      <c r="M85" s="196">
        <v>0</v>
      </c>
      <c r="N85" s="196">
        <v>28.92</v>
      </c>
      <c r="O85" s="196">
        <v>48.57</v>
      </c>
      <c r="P85" s="196">
        <v>64.510000000000005</v>
      </c>
      <c r="Q85" s="196">
        <v>0</v>
      </c>
      <c r="R85" s="196">
        <v>10.38</v>
      </c>
      <c r="S85" s="196">
        <v>0</v>
      </c>
      <c r="T85" s="196">
        <v>0</v>
      </c>
      <c r="U85" s="196">
        <v>319.08</v>
      </c>
      <c r="V85" s="196">
        <v>4.83</v>
      </c>
      <c r="W85" s="196">
        <v>10.4</v>
      </c>
      <c r="X85" s="196">
        <v>24.08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38.56</v>
      </c>
      <c r="L86" s="196">
        <v>11.57</v>
      </c>
      <c r="M86" s="196">
        <v>0</v>
      </c>
      <c r="N86" s="196">
        <v>28.92</v>
      </c>
      <c r="O86" s="196">
        <v>48.57</v>
      </c>
      <c r="P86" s="196">
        <v>64.510000000000005</v>
      </c>
      <c r="Q86" s="196">
        <v>0</v>
      </c>
      <c r="R86" s="196">
        <v>4.82</v>
      </c>
      <c r="S86" s="196">
        <v>0</v>
      </c>
      <c r="T86" s="196">
        <v>0</v>
      </c>
      <c r="U86" s="196">
        <v>319.08</v>
      </c>
      <c r="V86" s="196">
        <v>0</v>
      </c>
      <c r="W86" s="196">
        <v>10.4</v>
      </c>
      <c r="X86" s="196">
        <v>24.08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38.56</v>
      </c>
      <c r="L87" s="196">
        <v>11.57</v>
      </c>
      <c r="M87" s="196">
        <v>0</v>
      </c>
      <c r="N87" s="196">
        <v>28.92</v>
      </c>
      <c r="O87" s="196">
        <v>48.57</v>
      </c>
      <c r="P87" s="196">
        <v>64.510000000000005</v>
      </c>
      <c r="Q87" s="196">
        <v>0</v>
      </c>
      <c r="R87" s="196">
        <v>4.82</v>
      </c>
      <c r="S87" s="196">
        <v>0</v>
      </c>
      <c r="T87" s="196">
        <v>0</v>
      </c>
      <c r="U87" s="196">
        <v>319.08</v>
      </c>
      <c r="V87" s="196">
        <v>0</v>
      </c>
      <c r="W87" s="196">
        <v>10.4</v>
      </c>
      <c r="X87" s="196">
        <v>24.08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9.64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38.56</v>
      </c>
      <c r="L88" s="196">
        <v>11.57</v>
      </c>
      <c r="M88" s="196">
        <v>0</v>
      </c>
      <c r="N88" s="196">
        <v>28.92</v>
      </c>
      <c r="O88" s="196">
        <v>48.57</v>
      </c>
      <c r="P88" s="196">
        <v>64.510000000000005</v>
      </c>
      <c r="Q88" s="196">
        <v>0</v>
      </c>
      <c r="R88" s="196">
        <v>4.82</v>
      </c>
      <c r="S88" s="196">
        <v>0</v>
      </c>
      <c r="T88" s="196">
        <v>0</v>
      </c>
      <c r="U88" s="196">
        <v>319.08</v>
      </c>
      <c r="V88" s="196">
        <v>0</v>
      </c>
      <c r="W88" s="196">
        <v>10.4</v>
      </c>
      <c r="X88" s="196">
        <v>24.08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53.03</v>
      </c>
      <c r="AQ88" s="196">
        <v>9.64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38.56</v>
      </c>
      <c r="L89" s="196">
        <v>11.57</v>
      </c>
      <c r="M89" s="196">
        <v>0</v>
      </c>
      <c r="N89" s="196">
        <v>28.92</v>
      </c>
      <c r="O89" s="196">
        <v>48.57</v>
      </c>
      <c r="P89" s="196">
        <v>64.510000000000005</v>
      </c>
      <c r="Q89" s="196">
        <v>0</v>
      </c>
      <c r="R89" s="196">
        <v>4.82</v>
      </c>
      <c r="S89" s="196">
        <v>0</v>
      </c>
      <c r="T89" s="196">
        <v>0</v>
      </c>
      <c r="U89" s="196">
        <v>319.08</v>
      </c>
      <c r="V89" s="196">
        <v>0</v>
      </c>
      <c r="W89" s="196">
        <v>10.4</v>
      </c>
      <c r="X89" s="196">
        <v>24.08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38.56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38.56</v>
      </c>
      <c r="L90" s="196">
        <v>11.57</v>
      </c>
      <c r="M90" s="196">
        <v>0</v>
      </c>
      <c r="N90" s="196">
        <v>28.92</v>
      </c>
      <c r="O90" s="196">
        <v>48.57</v>
      </c>
      <c r="P90" s="196">
        <v>64.510000000000005</v>
      </c>
      <c r="Q90" s="196">
        <v>0</v>
      </c>
      <c r="R90" s="196">
        <v>4.82</v>
      </c>
      <c r="S90" s="196">
        <v>0</v>
      </c>
      <c r="T90" s="196">
        <v>0</v>
      </c>
      <c r="U90" s="196">
        <v>319.08</v>
      </c>
      <c r="V90" s="196">
        <v>0</v>
      </c>
      <c r="W90" s="196">
        <v>10.4</v>
      </c>
      <c r="X90" s="196">
        <v>24.08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32.78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38.56</v>
      </c>
      <c r="L91" s="196">
        <v>11.57</v>
      </c>
      <c r="M91" s="196">
        <v>0</v>
      </c>
      <c r="N91" s="196">
        <v>28.92</v>
      </c>
      <c r="O91" s="196">
        <v>48.57</v>
      </c>
      <c r="P91" s="196">
        <v>62.72</v>
      </c>
      <c r="Q91" s="196">
        <v>0</v>
      </c>
      <c r="R91" s="196">
        <v>4.82</v>
      </c>
      <c r="S91" s="196">
        <v>0</v>
      </c>
      <c r="T91" s="196">
        <v>0</v>
      </c>
      <c r="U91" s="196">
        <v>319.08</v>
      </c>
      <c r="V91" s="196">
        <v>0</v>
      </c>
      <c r="W91" s="196">
        <v>11.08</v>
      </c>
      <c r="X91" s="196">
        <v>24.08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38.56</v>
      </c>
      <c r="L92" s="196">
        <v>11.57</v>
      </c>
      <c r="M92" s="196">
        <v>0</v>
      </c>
      <c r="N92" s="196">
        <v>28.92</v>
      </c>
      <c r="O92" s="196">
        <v>48.57</v>
      </c>
      <c r="P92" s="196">
        <v>60.92</v>
      </c>
      <c r="Q92" s="196">
        <v>0</v>
      </c>
      <c r="R92" s="196">
        <v>4.82</v>
      </c>
      <c r="S92" s="196">
        <v>0</v>
      </c>
      <c r="T92" s="196">
        <v>0</v>
      </c>
      <c r="U92" s="196">
        <v>319.08</v>
      </c>
      <c r="V92" s="196">
        <v>0</v>
      </c>
      <c r="W92" s="196">
        <v>11.08</v>
      </c>
      <c r="X92" s="196">
        <v>24.08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53.03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38.56</v>
      </c>
      <c r="L93" s="196">
        <v>11.57</v>
      </c>
      <c r="M93" s="196">
        <v>0</v>
      </c>
      <c r="N93" s="196">
        <v>28.92</v>
      </c>
      <c r="O93" s="196">
        <v>48.57</v>
      </c>
      <c r="P93" s="196">
        <v>60.21</v>
      </c>
      <c r="Q93" s="196">
        <v>0</v>
      </c>
      <c r="R93" s="196">
        <v>4.82</v>
      </c>
      <c r="S93" s="196">
        <v>0</v>
      </c>
      <c r="T93" s="196">
        <v>0</v>
      </c>
      <c r="U93" s="196">
        <v>319.08</v>
      </c>
      <c r="V93" s="196">
        <v>0</v>
      </c>
      <c r="W93" s="196">
        <v>11.08</v>
      </c>
      <c r="X93" s="196">
        <v>24.08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48.2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38.56</v>
      </c>
      <c r="L94" s="196">
        <v>11.57</v>
      </c>
      <c r="M94" s="196">
        <v>0</v>
      </c>
      <c r="N94" s="196">
        <v>28.92</v>
      </c>
      <c r="O94" s="196">
        <v>48.57</v>
      </c>
      <c r="P94" s="196">
        <v>58.23</v>
      </c>
      <c r="Q94" s="196">
        <v>0</v>
      </c>
      <c r="R94" s="196">
        <v>4.82</v>
      </c>
      <c r="S94" s="196">
        <v>0</v>
      </c>
      <c r="T94" s="196">
        <v>0</v>
      </c>
      <c r="U94" s="196">
        <v>319.08</v>
      </c>
      <c r="V94" s="196">
        <v>0</v>
      </c>
      <c r="W94" s="196">
        <v>11.08</v>
      </c>
      <c r="X94" s="196">
        <v>24.08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43.38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38.56</v>
      </c>
      <c r="L95" s="196">
        <v>11.57</v>
      </c>
      <c r="M95" s="196">
        <v>0</v>
      </c>
      <c r="N95" s="196">
        <v>28.92</v>
      </c>
      <c r="O95" s="196">
        <v>48.57</v>
      </c>
      <c r="P95" s="196">
        <v>58.23</v>
      </c>
      <c r="Q95" s="196">
        <v>0</v>
      </c>
      <c r="R95" s="196">
        <v>4.82</v>
      </c>
      <c r="S95" s="196">
        <v>0</v>
      </c>
      <c r="T95" s="196">
        <v>0</v>
      </c>
      <c r="U95" s="196">
        <v>319.08</v>
      </c>
      <c r="V95" s="196">
        <v>0</v>
      </c>
      <c r="W95" s="196">
        <v>11.08</v>
      </c>
      <c r="X95" s="196">
        <v>24.08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32.78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38.56</v>
      </c>
      <c r="L96" s="196">
        <v>11.57</v>
      </c>
      <c r="M96" s="196">
        <v>0</v>
      </c>
      <c r="N96" s="196">
        <v>28.92</v>
      </c>
      <c r="O96" s="196">
        <v>48.57</v>
      </c>
      <c r="P96" s="196">
        <v>58.23</v>
      </c>
      <c r="Q96" s="196">
        <v>0</v>
      </c>
      <c r="R96" s="196">
        <v>4.82</v>
      </c>
      <c r="S96" s="196">
        <v>0</v>
      </c>
      <c r="T96" s="196">
        <v>0</v>
      </c>
      <c r="U96" s="196">
        <v>319.08</v>
      </c>
      <c r="V96" s="196">
        <v>0</v>
      </c>
      <c r="W96" s="196">
        <v>11.08</v>
      </c>
      <c r="X96" s="196">
        <v>11.57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32.78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38.56</v>
      </c>
      <c r="L97" s="196">
        <v>11.57</v>
      </c>
      <c r="M97" s="196">
        <v>0</v>
      </c>
      <c r="N97" s="196">
        <v>28.92</v>
      </c>
      <c r="O97" s="196">
        <v>48.57</v>
      </c>
      <c r="P97" s="196">
        <v>58.23</v>
      </c>
      <c r="Q97" s="196">
        <v>0</v>
      </c>
      <c r="R97" s="196">
        <v>4.82</v>
      </c>
      <c r="S97" s="196">
        <v>0</v>
      </c>
      <c r="T97" s="196">
        <v>0</v>
      </c>
      <c r="U97" s="196">
        <v>319.08</v>
      </c>
      <c r="V97" s="196">
        <v>0</v>
      </c>
      <c r="W97" s="196">
        <v>11.08</v>
      </c>
      <c r="X97" s="196">
        <v>11.57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32.78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38.56</v>
      </c>
      <c r="L98" s="196">
        <v>11.57</v>
      </c>
      <c r="M98" s="196">
        <v>0</v>
      </c>
      <c r="N98" s="196">
        <v>28.92</v>
      </c>
      <c r="O98" s="196">
        <v>48.57</v>
      </c>
      <c r="P98" s="196">
        <v>58.23</v>
      </c>
      <c r="Q98" s="196">
        <v>0</v>
      </c>
      <c r="R98" s="196">
        <v>4.82</v>
      </c>
      <c r="S98" s="196">
        <v>0</v>
      </c>
      <c r="T98" s="196">
        <v>0</v>
      </c>
      <c r="U98" s="196">
        <v>319.08</v>
      </c>
      <c r="V98" s="196">
        <v>0</v>
      </c>
      <c r="W98" s="196">
        <v>11.08</v>
      </c>
      <c r="X98" s="196">
        <v>11.57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32.78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1.260862500000002</v>
      </c>
      <c r="L99">
        <f t="shared" si="0"/>
        <v>0.35249500000000011</v>
      </c>
      <c r="M99">
        <f t="shared" si="0"/>
        <v>0</v>
      </c>
      <c r="N99">
        <f t="shared" si="0"/>
        <v>0.69408000000000092</v>
      </c>
      <c r="O99">
        <f t="shared" si="0"/>
        <v>0.89817500000000072</v>
      </c>
      <c r="P99">
        <f t="shared" si="0"/>
        <v>1.5254725000000002</v>
      </c>
      <c r="Q99">
        <f t="shared" si="0"/>
        <v>0</v>
      </c>
      <c r="R99">
        <f t="shared" si="0"/>
        <v>0.18944500000000009</v>
      </c>
      <c r="S99">
        <f t="shared" si="0"/>
        <v>0</v>
      </c>
      <c r="T99">
        <f t="shared" si="0"/>
        <v>0</v>
      </c>
      <c r="U99">
        <f t="shared" si="0"/>
        <v>7.6579200000000194</v>
      </c>
      <c r="V99">
        <f t="shared" si="0"/>
        <v>7.7822500000000031E-2</v>
      </c>
      <c r="W99">
        <f t="shared" si="0"/>
        <v>0.26188499999999998</v>
      </c>
      <c r="X99">
        <f t="shared" si="0"/>
        <v>0.5049074999999994</v>
      </c>
      <c r="Y99">
        <f t="shared" si="0"/>
        <v>0</v>
      </c>
      <c r="Z99">
        <f t="shared" si="0"/>
        <v>0</v>
      </c>
      <c r="AA99">
        <f t="shared" si="0"/>
        <v>0.20227500000000012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1.1730125000000011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1.3845725000000002</v>
      </c>
      <c r="AQ99">
        <f t="shared" si="0"/>
        <v>0.42922999999999989</v>
      </c>
      <c r="AR99">
        <f t="shared" si="0"/>
        <v>0.24987249999999986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102.2</v>
      </c>
      <c r="M3" s="196">
        <v>27.22</v>
      </c>
      <c r="N3" s="196">
        <v>34.94</v>
      </c>
      <c r="O3" s="196">
        <v>0</v>
      </c>
      <c r="P3" s="196">
        <v>40.479999999999997</v>
      </c>
      <c r="Q3" s="196">
        <v>0</v>
      </c>
      <c r="R3" s="196">
        <v>1.93</v>
      </c>
      <c r="S3" s="196">
        <v>0</v>
      </c>
      <c r="T3" s="196">
        <v>0</v>
      </c>
      <c r="U3" s="196">
        <v>24.78</v>
      </c>
      <c r="V3" s="196">
        <v>2</v>
      </c>
      <c r="W3" s="196">
        <v>1.93</v>
      </c>
      <c r="X3" s="196">
        <v>4.82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7.71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102.2</v>
      </c>
      <c r="M4" s="196">
        <v>27.22</v>
      </c>
      <c r="N4" s="196">
        <v>34.94</v>
      </c>
      <c r="O4" s="196">
        <v>0</v>
      </c>
      <c r="P4" s="196">
        <v>40.479999999999997</v>
      </c>
      <c r="Q4" s="196">
        <v>0</v>
      </c>
      <c r="R4" s="196">
        <v>1.93</v>
      </c>
      <c r="S4" s="196">
        <v>0</v>
      </c>
      <c r="T4" s="196">
        <v>0</v>
      </c>
      <c r="U4" s="196">
        <v>24.78</v>
      </c>
      <c r="V4" s="196">
        <v>1.93</v>
      </c>
      <c r="W4" s="196">
        <v>1.93</v>
      </c>
      <c r="X4" s="196">
        <v>4.82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7.71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102.2</v>
      </c>
      <c r="M5" s="196">
        <v>27.22</v>
      </c>
      <c r="N5" s="196">
        <v>34.94</v>
      </c>
      <c r="O5" s="196">
        <v>0</v>
      </c>
      <c r="P5" s="196">
        <v>40.479999999999997</v>
      </c>
      <c r="Q5" s="196">
        <v>0</v>
      </c>
      <c r="R5" s="196">
        <v>1.93</v>
      </c>
      <c r="S5" s="196">
        <v>0</v>
      </c>
      <c r="T5" s="196">
        <v>0</v>
      </c>
      <c r="U5" s="196">
        <v>24.78</v>
      </c>
      <c r="V5" s="196">
        <v>1.93</v>
      </c>
      <c r="W5" s="196">
        <v>1.93</v>
      </c>
      <c r="X5" s="196">
        <v>4.82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7.71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102.2</v>
      </c>
      <c r="M6" s="196">
        <v>27.22</v>
      </c>
      <c r="N6" s="196">
        <v>34.94</v>
      </c>
      <c r="O6" s="196">
        <v>0</v>
      </c>
      <c r="P6" s="196">
        <v>40.479999999999997</v>
      </c>
      <c r="Q6" s="196">
        <v>0</v>
      </c>
      <c r="R6" s="196">
        <v>1.93</v>
      </c>
      <c r="S6" s="196">
        <v>0</v>
      </c>
      <c r="T6" s="196">
        <v>0</v>
      </c>
      <c r="U6" s="196">
        <v>24.78</v>
      </c>
      <c r="V6" s="196">
        <v>1.93</v>
      </c>
      <c r="W6" s="196">
        <v>1.93</v>
      </c>
      <c r="X6" s="196">
        <v>4.82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7.71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102.2</v>
      </c>
      <c r="M7" s="196">
        <v>27.22</v>
      </c>
      <c r="N7" s="196">
        <v>34.94</v>
      </c>
      <c r="O7" s="196">
        <v>0</v>
      </c>
      <c r="P7" s="196">
        <v>40.479999999999997</v>
      </c>
      <c r="Q7" s="196">
        <v>0</v>
      </c>
      <c r="R7" s="196">
        <v>1.93</v>
      </c>
      <c r="S7" s="196">
        <v>0</v>
      </c>
      <c r="T7" s="196">
        <v>0</v>
      </c>
      <c r="U7" s="196">
        <v>24.78</v>
      </c>
      <c r="V7" s="196">
        <v>1.93</v>
      </c>
      <c r="W7" s="196">
        <v>1.93</v>
      </c>
      <c r="X7" s="196">
        <v>4.82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7.71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102.2</v>
      </c>
      <c r="M8" s="196">
        <v>27.22</v>
      </c>
      <c r="N8" s="196">
        <v>34.94</v>
      </c>
      <c r="O8" s="196">
        <v>0</v>
      </c>
      <c r="P8" s="196">
        <v>40.479999999999997</v>
      </c>
      <c r="Q8" s="196">
        <v>0</v>
      </c>
      <c r="R8" s="196">
        <v>1.93</v>
      </c>
      <c r="S8" s="196">
        <v>0</v>
      </c>
      <c r="T8" s="196">
        <v>0</v>
      </c>
      <c r="U8" s="196">
        <v>24.78</v>
      </c>
      <c r="V8" s="196">
        <v>1.93</v>
      </c>
      <c r="W8" s="196">
        <v>1.93</v>
      </c>
      <c r="X8" s="196">
        <v>4.82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7.71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102.2</v>
      </c>
      <c r="M9" s="196">
        <v>27.22</v>
      </c>
      <c r="N9" s="196">
        <v>34.94</v>
      </c>
      <c r="O9" s="196">
        <v>0</v>
      </c>
      <c r="P9" s="196">
        <v>40.479999999999997</v>
      </c>
      <c r="Q9" s="196">
        <v>0</v>
      </c>
      <c r="R9" s="196">
        <v>1.93</v>
      </c>
      <c r="S9" s="196">
        <v>0</v>
      </c>
      <c r="T9" s="196">
        <v>0</v>
      </c>
      <c r="U9" s="196">
        <v>24.78</v>
      </c>
      <c r="V9" s="196">
        <v>1.93</v>
      </c>
      <c r="W9" s="196">
        <v>1.93</v>
      </c>
      <c r="X9" s="196">
        <v>4.82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7.71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102.2</v>
      </c>
      <c r="M10" s="196">
        <v>27.22</v>
      </c>
      <c r="N10" s="196">
        <v>34.94</v>
      </c>
      <c r="O10" s="196">
        <v>0</v>
      </c>
      <c r="P10" s="196">
        <v>40.479999999999997</v>
      </c>
      <c r="Q10" s="196">
        <v>0</v>
      </c>
      <c r="R10" s="196">
        <v>1.93</v>
      </c>
      <c r="S10" s="196">
        <v>0</v>
      </c>
      <c r="T10" s="196">
        <v>0</v>
      </c>
      <c r="U10" s="196">
        <v>24.78</v>
      </c>
      <c r="V10" s="196">
        <v>1.93</v>
      </c>
      <c r="W10" s="196">
        <v>1.93</v>
      </c>
      <c r="X10" s="196">
        <v>4.82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7.71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102.2</v>
      </c>
      <c r="M11" s="196">
        <v>27.22</v>
      </c>
      <c r="N11" s="196">
        <v>34.94</v>
      </c>
      <c r="O11" s="196">
        <v>0</v>
      </c>
      <c r="P11" s="196">
        <v>40.479999999999997</v>
      </c>
      <c r="Q11" s="196">
        <v>0</v>
      </c>
      <c r="R11" s="196">
        <v>1.93</v>
      </c>
      <c r="S11" s="196">
        <v>0</v>
      </c>
      <c r="T11" s="196">
        <v>0</v>
      </c>
      <c r="U11" s="196">
        <v>24.78</v>
      </c>
      <c r="V11" s="196">
        <v>1.93</v>
      </c>
      <c r="W11" s="196">
        <v>1.93</v>
      </c>
      <c r="X11" s="196">
        <v>4.82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102.2</v>
      </c>
      <c r="M12" s="196">
        <v>27.22</v>
      </c>
      <c r="N12" s="196">
        <v>34.94</v>
      </c>
      <c r="O12" s="196">
        <v>0</v>
      </c>
      <c r="P12" s="196">
        <v>40.479999999999997</v>
      </c>
      <c r="Q12" s="196">
        <v>0</v>
      </c>
      <c r="R12" s="196">
        <v>1.93</v>
      </c>
      <c r="S12" s="196">
        <v>0</v>
      </c>
      <c r="T12" s="196">
        <v>0</v>
      </c>
      <c r="U12" s="196">
        <v>24.78</v>
      </c>
      <c r="V12" s="196">
        <v>1.93</v>
      </c>
      <c r="W12" s="196">
        <v>1.93</v>
      </c>
      <c r="X12" s="196">
        <v>4.82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0.96</v>
      </c>
      <c r="L13" s="196">
        <v>102.2</v>
      </c>
      <c r="M13" s="196">
        <v>27.22</v>
      </c>
      <c r="N13" s="196">
        <v>34.94</v>
      </c>
      <c r="O13" s="196">
        <v>0</v>
      </c>
      <c r="P13" s="196">
        <v>40.479999999999997</v>
      </c>
      <c r="Q13" s="196">
        <v>0</v>
      </c>
      <c r="R13" s="196">
        <v>1.93</v>
      </c>
      <c r="S13" s="196">
        <v>0</v>
      </c>
      <c r="T13" s="196">
        <v>0</v>
      </c>
      <c r="U13" s="196">
        <v>24.78</v>
      </c>
      <c r="V13" s="196">
        <v>1.93</v>
      </c>
      <c r="W13" s="196">
        <v>1.93</v>
      </c>
      <c r="X13" s="196">
        <v>4.82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0.96</v>
      </c>
      <c r="L14" s="196">
        <v>102.2</v>
      </c>
      <c r="M14" s="196">
        <v>27.22</v>
      </c>
      <c r="N14" s="196">
        <v>34.94</v>
      </c>
      <c r="O14" s="196">
        <v>0</v>
      </c>
      <c r="P14" s="196">
        <v>40.479999999999997</v>
      </c>
      <c r="Q14" s="196">
        <v>0</v>
      </c>
      <c r="R14" s="196">
        <v>1.93</v>
      </c>
      <c r="S14" s="196">
        <v>0</v>
      </c>
      <c r="T14" s="196">
        <v>0</v>
      </c>
      <c r="U14" s="196">
        <v>24.78</v>
      </c>
      <c r="V14" s="196">
        <v>1.93</v>
      </c>
      <c r="W14" s="196">
        <v>1.93</v>
      </c>
      <c r="X14" s="196">
        <v>4.82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0.96</v>
      </c>
      <c r="L15" s="196">
        <v>102.2</v>
      </c>
      <c r="M15" s="196">
        <v>27.22</v>
      </c>
      <c r="N15" s="196">
        <v>34.94</v>
      </c>
      <c r="O15" s="196">
        <v>0</v>
      </c>
      <c r="P15" s="196">
        <v>40.479999999999997</v>
      </c>
      <c r="Q15" s="196">
        <v>0</v>
      </c>
      <c r="R15" s="196">
        <v>1.93</v>
      </c>
      <c r="S15" s="196">
        <v>0</v>
      </c>
      <c r="T15" s="196">
        <v>0</v>
      </c>
      <c r="U15" s="196">
        <v>24.78</v>
      </c>
      <c r="V15" s="196">
        <v>1.93</v>
      </c>
      <c r="W15" s="196">
        <v>1.93</v>
      </c>
      <c r="X15" s="196">
        <v>4.82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0.96</v>
      </c>
      <c r="L16" s="196">
        <v>102.2</v>
      </c>
      <c r="M16" s="196">
        <v>27.22</v>
      </c>
      <c r="N16" s="196">
        <v>34.94</v>
      </c>
      <c r="O16" s="196">
        <v>0</v>
      </c>
      <c r="P16" s="196">
        <v>40.479999999999997</v>
      </c>
      <c r="Q16" s="196">
        <v>0</v>
      </c>
      <c r="R16" s="196">
        <v>1.93</v>
      </c>
      <c r="S16" s="196">
        <v>0</v>
      </c>
      <c r="T16" s="196">
        <v>0</v>
      </c>
      <c r="U16" s="196">
        <v>24.78</v>
      </c>
      <c r="V16" s="196">
        <v>1.93</v>
      </c>
      <c r="W16" s="196">
        <v>1.93</v>
      </c>
      <c r="X16" s="196">
        <v>4.82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0.96</v>
      </c>
      <c r="L17" s="196">
        <v>102.2</v>
      </c>
      <c r="M17" s="196">
        <v>27.22</v>
      </c>
      <c r="N17" s="196">
        <v>34.94</v>
      </c>
      <c r="O17" s="196">
        <v>0</v>
      </c>
      <c r="P17" s="196">
        <v>40.479999999999997</v>
      </c>
      <c r="Q17" s="196">
        <v>0</v>
      </c>
      <c r="R17" s="196">
        <v>1.93</v>
      </c>
      <c r="S17" s="196">
        <v>0</v>
      </c>
      <c r="T17" s="196">
        <v>0</v>
      </c>
      <c r="U17" s="196">
        <v>24.78</v>
      </c>
      <c r="V17" s="196">
        <v>1.93</v>
      </c>
      <c r="W17" s="196">
        <v>1.93</v>
      </c>
      <c r="X17" s="196">
        <v>4.82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0.96</v>
      </c>
      <c r="L18" s="196">
        <v>102.2</v>
      </c>
      <c r="M18" s="196">
        <v>27.22</v>
      </c>
      <c r="N18" s="196">
        <v>34.94</v>
      </c>
      <c r="O18" s="196">
        <v>0</v>
      </c>
      <c r="P18" s="196">
        <v>40.479999999999997</v>
      </c>
      <c r="Q18" s="196">
        <v>0</v>
      </c>
      <c r="R18" s="196">
        <v>1.93</v>
      </c>
      <c r="S18" s="196">
        <v>0</v>
      </c>
      <c r="T18" s="196">
        <v>0</v>
      </c>
      <c r="U18" s="196">
        <v>24.78</v>
      </c>
      <c r="V18" s="196">
        <v>1.93</v>
      </c>
      <c r="W18" s="196">
        <v>1.93</v>
      </c>
      <c r="X18" s="196">
        <v>4.82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0.96</v>
      </c>
      <c r="L19" s="196">
        <v>102.2</v>
      </c>
      <c r="M19" s="196">
        <v>27.22</v>
      </c>
      <c r="N19" s="196">
        <v>34.94</v>
      </c>
      <c r="O19" s="196">
        <v>0</v>
      </c>
      <c r="P19" s="196">
        <v>39.93</v>
      </c>
      <c r="Q19" s="196">
        <v>0</v>
      </c>
      <c r="R19" s="196">
        <v>1.93</v>
      </c>
      <c r="S19" s="196">
        <v>0</v>
      </c>
      <c r="T19" s="196">
        <v>0</v>
      </c>
      <c r="U19" s="196">
        <v>24.78</v>
      </c>
      <c r="V19" s="196">
        <v>1.93</v>
      </c>
      <c r="W19" s="196">
        <v>1.93</v>
      </c>
      <c r="X19" s="196">
        <v>4.82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0.96</v>
      </c>
      <c r="L20" s="196">
        <v>102.2</v>
      </c>
      <c r="M20" s="196">
        <v>27.22</v>
      </c>
      <c r="N20" s="196">
        <v>34.94</v>
      </c>
      <c r="O20" s="196">
        <v>0</v>
      </c>
      <c r="P20" s="196">
        <v>39.93</v>
      </c>
      <c r="Q20" s="196">
        <v>0</v>
      </c>
      <c r="R20" s="196">
        <v>1.93</v>
      </c>
      <c r="S20" s="196">
        <v>0</v>
      </c>
      <c r="T20" s="196">
        <v>0</v>
      </c>
      <c r="U20" s="196">
        <v>24.78</v>
      </c>
      <c r="V20" s="196">
        <v>1.93</v>
      </c>
      <c r="W20" s="196">
        <v>1.93</v>
      </c>
      <c r="X20" s="196">
        <v>3.64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0.96</v>
      </c>
      <c r="L21" s="196">
        <v>102.2</v>
      </c>
      <c r="M21" s="196">
        <v>27.22</v>
      </c>
      <c r="N21" s="196">
        <v>34.94</v>
      </c>
      <c r="O21" s="196">
        <v>0</v>
      </c>
      <c r="P21" s="196">
        <v>39.93</v>
      </c>
      <c r="Q21" s="196">
        <v>0</v>
      </c>
      <c r="R21" s="196">
        <v>1.93</v>
      </c>
      <c r="S21" s="196">
        <v>0</v>
      </c>
      <c r="T21" s="196">
        <v>0</v>
      </c>
      <c r="U21" s="196">
        <v>24.78</v>
      </c>
      <c r="V21" s="196">
        <v>1.93</v>
      </c>
      <c r="W21" s="196">
        <v>1.93</v>
      </c>
      <c r="X21" s="196">
        <v>4.82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0.96</v>
      </c>
      <c r="L22" s="196">
        <v>102.2</v>
      </c>
      <c r="M22" s="196">
        <v>27.22</v>
      </c>
      <c r="N22" s="196">
        <v>34.94</v>
      </c>
      <c r="O22" s="196">
        <v>0</v>
      </c>
      <c r="P22" s="196">
        <v>39.93</v>
      </c>
      <c r="Q22" s="196">
        <v>0</v>
      </c>
      <c r="R22" s="196">
        <v>1.93</v>
      </c>
      <c r="S22" s="196">
        <v>0</v>
      </c>
      <c r="T22" s="196">
        <v>0</v>
      </c>
      <c r="U22" s="196">
        <v>24.78</v>
      </c>
      <c r="V22" s="196">
        <v>1.93</v>
      </c>
      <c r="W22" s="196">
        <v>1.93</v>
      </c>
      <c r="X22" s="196">
        <v>4.82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0.86</v>
      </c>
      <c r="L23" s="196">
        <v>102.2</v>
      </c>
      <c r="M23" s="196">
        <v>27.22</v>
      </c>
      <c r="N23" s="196">
        <v>34.94</v>
      </c>
      <c r="O23" s="196">
        <v>0</v>
      </c>
      <c r="P23" s="196">
        <v>39.93</v>
      </c>
      <c r="Q23" s="196">
        <v>0</v>
      </c>
      <c r="R23" s="196">
        <v>1.93</v>
      </c>
      <c r="S23" s="196">
        <v>0</v>
      </c>
      <c r="T23" s="196">
        <v>0</v>
      </c>
      <c r="U23" s="196">
        <v>24.78</v>
      </c>
      <c r="V23" s="196">
        <v>1.93</v>
      </c>
      <c r="W23" s="196">
        <v>1.5</v>
      </c>
      <c r="X23" s="196">
        <v>4.5199999999999996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0.93</v>
      </c>
      <c r="L24" s="196">
        <v>102.2</v>
      </c>
      <c r="M24" s="196">
        <v>27.22</v>
      </c>
      <c r="N24" s="196">
        <v>34.94</v>
      </c>
      <c r="O24" s="196">
        <v>0</v>
      </c>
      <c r="P24" s="196">
        <v>39.93</v>
      </c>
      <c r="Q24" s="196">
        <v>0</v>
      </c>
      <c r="R24" s="196">
        <v>1.93</v>
      </c>
      <c r="S24" s="196">
        <v>0</v>
      </c>
      <c r="T24" s="196">
        <v>0</v>
      </c>
      <c r="U24" s="196">
        <v>24.78</v>
      </c>
      <c r="V24" s="196">
        <v>1.93</v>
      </c>
      <c r="W24" s="196">
        <v>12.41</v>
      </c>
      <c r="X24" s="196">
        <v>14.46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48.2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0.96</v>
      </c>
      <c r="L25" s="196">
        <v>102.2</v>
      </c>
      <c r="M25" s="196">
        <v>27.22</v>
      </c>
      <c r="N25" s="196">
        <v>34.94</v>
      </c>
      <c r="O25" s="196">
        <v>0</v>
      </c>
      <c r="P25" s="196">
        <v>39.93</v>
      </c>
      <c r="Q25" s="196">
        <v>0</v>
      </c>
      <c r="R25" s="196">
        <v>1.77</v>
      </c>
      <c r="S25" s="196">
        <v>0</v>
      </c>
      <c r="T25" s="196">
        <v>0</v>
      </c>
      <c r="U25" s="196">
        <v>24.78</v>
      </c>
      <c r="V25" s="196">
        <v>1.93</v>
      </c>
      <c r="W25" s="196">
        <v>12.53</v>
      </c>
      <c r="X25" s="196">
        <v>14.46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48.21</v>
      </c>
      <c r="AQ25" s="196">
        <v>7.77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0.96</v>
      </c>
      <c r="L26" s="196">
        <v>102.2</v>
      </c>
      <c r="M26" s="196">
        <v>27.22</v>
      </c>
      <c r="N26" s="196">
        <v>34.94</v>
      </c>
      <c r="O26" s="196">
        <v>0</v>
      </c>
      <c r="P26" s="196">
        <v>39.93</v>
      </c>
      <c r="Q26" s="196">
        <v>0</v>
      </c>
      <c r="R26" s="196">
        <v>1.93</v>
      </c>
      <c r="S26" s="196">
        <v>0</v>
      </c>
      <c r="T26" s="196">
        <v>0</v>
      </c>
      <c r="U26" s="196">
        <v>24.78</v>
      </c>
      <c r="V26" s="196">
        <v>5.78</v>
      </c>
      <c r="W26" s="196">
        <v>12.53</v>
      </c>
      <c r="X26" s="196">
        <v>14.46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72.31</v>
      </c>
      <c r="AQ26" s="196">
        <v>7.77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</v>
      </c>
      <c r="L27" s="196">
        <v>102.2</v>
      </c>
      <c r="M27" s="196">
        <v>27.22</v>
      </c>
      <c r="N27" s="196">
        <v>34.94</v>
      </c>
      <c r="O27" s="196">
        <v>0</v>
      </c>
      <c r="P27" s="196">
        <v>39.93</v>
      </c>
      <c r="Q27" s="196">
        <v>0</v>
      </c>
      <c r="R27" s="196">
        <v>12.53</v>
      </c>
      <c r="S27" s="196">
        <v>0</v>
      </c>
      <c r="T27" s="196">
        <v>0</v>
      </c>
      <c r="U27" s="196">
        <v>24.78</v>
      </c>
      <c r="V27" s="196">
        <v>5.78</v>
      </c>
      <c r="W27" s="196">
        <v>12.53</v>
      </c>
      <c r="X27" s="196">
        <v>14.46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72.31</v>
      </c>
      <c r="AQ27" s="196">
        <v>22.17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0.96</v>
      </c>
      <c r="L28" s="196">
        <v>102.2</v>
      </c>
      <c r="M28" s="196">
        <v>27.22</v>
      </c>
      <c r="N28" s="196">
        <v>34.94</v>
      </c>
      <c r="O28" s="196">
        <v>0</v>
      </c>
      <c r="P28" s="196">
        <v>39.93</v>
      </c>
      <c r="Q28" s="196">
        <v>0</v>
      </c>
      <c r="R28" s="196">
        <v>12.53</v>
      </c>
      <c r="S28" s="196">
        <v>0</v>
      </c>
      <c r="T28" s="196">
        <v>0</v>
      </c>
      <c r="U28" s="196">
        <v>24.78</v>
      </c>
      <c r="V28" s="196">
        <v>5.78</v>
      </c>
      <c r="W28" s="196">
        <v>12.53</v>
      </c>
      <c r="X28" s="196">
        <v>14.46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72.31</v>
      </c>
      <c r="AQ28" s="196">
        <v>22.17</v>
      </c>
      <c r="AR28" s="196">
        <v>0.86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0.96</v>
      </c>
      <c r="L29" s="196">
        <v>102.2</v>
      </c>
      <c r="M29" s="196">
        <v>27.22</v>
      </c>
      <c r="N29" s="196">
        <v>34.94</v>
      </c>
      <c r="O29" s="196">
        <v>0</v>
      </c>
      <c r="P29" s="196">
        <v>39.93</v>
      </c>
      <c r="Q29" s="196">
        <v>0</v>
      </c>
      <c r="R29" s="196">
        <v>12.53</v>
      </c>
      <c r="S29" s="196">
        <v>0</v>
      </c>
      <c r="T29" s="196">
        <v>0</v>
      </c>
      <c r="U29" s="196">
        <v>24.78</v>
      </c>
      <c r="V29" s="196">
        <v>5.78</v>
      </c>
      <c r="W29" s="196">
        <v>12.53</v>
      </c>
      <c r="X29" s="196">
        <v>14.46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72.31</v>
      </c>
      <c r="AQ29" s="196">
        <v>22.17</v>
      </c>
      <c r="AR29" s="196">
        <v>3.18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102.2</v>
      </c>
      <c r="M30" s="196">
        <v>27.22</v>
      </c>
      <c r="N30" s="196">
        <v>34.94</v>
      </c>
      <c r="O30" s="196">
        <v>0</v>
      </c>
      <c r="P30" s="196">
        <v>39.93</v>
      </c>
      <c r="Q30" s="196">
        <v>0</v>
      </c>
      <c r="R30" s="196">
        <v>12.53</v>
      </c>
      <c r="S30" s="196">
        <v>0</v>
      </c>
      <c r="T30" s="196">
        <v>0</v>
      </c>
      <c r="U30" s="196">
        <v>24.78</v>
      </c>
      <c r="V30" s="196">
        <v>5.78</v>
      </c>
      <c r="W30" s="196">
        <v>12.53</v>
      </c>
      <c r="X30" s="196">
        <v>14.46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72.31</v>
      </c>
      <c r="AQ30" s="196">
        <v>22.17</v>
      </c>
      <c r="AR30" s="196">
        <v>8.19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102.2</v>
      </c>
      <c r="M31" s="196">
        <v>27.22</v>
      </c>
      <c r="N31" s="196">
        <v>34.94</v>
      </c>
      <c r="O31" s="196">
        <v>0</v>
      </c>
      <c r="P31" s="196">
        <v>39.93</v>
      </c>
      <c r="Q31" s="196">
        <v>0</v>
      </c>
      <c r="R31" s="196">
        <v>12.53</v>
      </c>
      <c r="S31" s="196">
        <v>0</v>
      </c>
      <c r="T31" s="196">
        <v>0</v>
      </c>
      <c r="U31" s="196">
        <v>24.78</v>
      </c>
      <c r="V31" s="196">
        <v>5.78</v>
      </c>
      <c r="W31" s="196">
        <v>12.53</v>
      </c>
      <c r="X31" s="196">
        <v>14.46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72.31</v>
      </c>
      <c r="AQ31" s="196">
        <v>22.17</v>
      </c>
      <c r="AR31" s="196">
        <v>13.03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102.2</v>
      </c>
      <c r="M32" s="196">
        <v>27.22</v>
      </c>
      <c r="N32" s="196">
        <v>34.94</v>
      </c>
      <c r="O32" s="196">
        <v>0</v>
      </c>
      <c r="P32" s="196">
        <v>39.93</v>
      </c>
      <c r="Q32" s="196">
        <v>0</v>
      </c>
      <c r="R32" s="196">
        <v>12.53</v>
      </c>
      <c r="S32" s="196">
        <v>0</v>
      </c>
      <c r="T32" s="196">
        <v>0</v>
      </c>
      <c r="U32" s="196">
        <v>24.78</v>
      </c>
      <c r="V32" s="196">
        <v>5.78</v>
      </c>
      <c r="W32" s="196">
        <v>12.53</v>
      </c>
      <c r="X32" s="196">
        <v>14.46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72.31</v>
      </c>
      <c r="AQ32" s="196">
        <v>22.17</v>
      </c>
      <c r="AR32" s="196">
        <v>18.2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102.2</v>
      </c>
      <c r="M33" s="196">
        <v>27.22</v>
      </c>
      <c r="N33" s="196">
        <v>34.94</v>
      </c>
      <c r="O33" s="196">
        <v>0</v>
      </c>
      <c r="P33" s="196">
        <v>39.93</v>
      </c>
      <c r="Q33" s="196">
        <v>0</v>
      </c>
      <c r="R33" s="196">
        <v>12.53</v>
      </c>
      <c r="S33" s="196">
        <v>0</v>
      </c>
      <c r="T33" s="196">
        <v>0</v>
      </c>
      <c r="U33" s="196">
        <v>24.78</v>
      </c>
      <c r="V33" s="196">
        <v>5.78</v>
      </c>
      <c r="W33" s="196">
        <v>12.53</v>
      </c>
      <c r="X33" s="196">
        <v>14.46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57.48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72.31</v>
      </c>
      <c r="AQ33" s="196">
        <v>22.17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102.2</v>
      </c>
      <c r="M34" s="196">
        <v>27.22</v>
      </c>
      <c r="N34" s="196">
        <v>34.94</v>
      </c>
      <c r="O34" s="196">
        <v>0</v>
      </c>
      <c r="P34" s="196">
        <v>39.93</v>
      </c>
      <c r="Q34" s="196">
        <v>0</v>
      </c>
      <c r="R34" s="196">
        <v>12.53</v>
      </c>
      <c r="S34" s="196">
        <v>0</v>
      </c>
      <c r="T34" s="196">
        <v>0</v>
      </c>
      <c r="U34" s="196">
        <v>24.78</v>
      </c>
      <c r="V34" s="196">
        <v>5.78</v>
      </c>
      <c r="W34" s="196">
        <v>12.53</v>
      </c>
      <c r="X34" s="196">
        <v>14.46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57.48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72.31</v>
      </c>
      <c r="AQ34" s="196">
        <v>22.17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115.69</v>
      </c>
      <c r="M35" s="196">
        <v>27.22</v>
      </c>
      <c r="N35" s="196">
        <v>34.94</v>
      </c>
      <c r="O35" s="196">
        <v>0</v>
      </c>
      <c r="P35" s="196">
        <v>39.93</v>
      </c>
      <c r="Q35" s="196">
        <v>0</v>
      </c>
      <c r="R35" s="196">
        <v>12.53</v>
      </c>
      <c r="S35" s="196">
        <v>0</v>
      </c>
      <c r="T35" s="196">
        <v>0</v>
      </c>
      <c r="U35" s="196">
        <v>24.78</v>
      </c>
      <c r="V35" s="196">
        <v>5.78</v>
      </c>
      <c r="W35" s="196">
        <v>12.53</v>
      </c>
      <c r="X35" s="196">
        <v>14.46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72.31</v>
      </c>
      <c r="AQ35" s="196">
        <v>22.17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144.62</v>
      </c>
      <c r="M36" s="196">
        <v>27.22</v>
      </c>
      <c r="N36" s="196">
        <v>34.94</v>
      </c>
      <c r="O36" s="196">
        <v>0</v>
      </c>
      <c r="P36" s="196">
        <v>39.93</v>
      </c>
      <c r="Q36" s="196">
        <v>0</v>
      </c>
      <c r="R36" s="196">
        <v>12.53</v>
      </c>
      <c r="S36" s="196">
        <v>0</v>
      </c>
      <c r="T36" s="196">
        <v>0</v>
      </c>
      <c r="U36" s="196">
        <v>24.78</v>
      </c>
      <c r="V36" s="196">
        <v>5.78</v>
      </c>
      <c r="W36" s="196">
        <v>12.53</v>
      </c>
      <c r="X36" s="196">
        <v>14.46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72.31</v>
      </c>
      <c r="AQ36" s="196">
        <v>22.17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144.62</v>
      </c>
      <c r="M37" s="196">
        <v>27.22</v>
      </c>
      <c r="N37" s="196">
        <v>34.94</v>
      </c>
      <c r="O37" s="196">
        <v>0</v>
      </c>
      <c r="P37" s="196">
        <v>39.93</v>
      </c>
      <c r="Q37" s="196">
        <v>0</v>
      </c>
      <c r="R37" s="196">
        <v>12.53</v>
      </c>
      <c r="S37" s="196">
        <v>0</v>
      </c>
      <c r="T37" s="196">
        <v>0</v>
      </c>
      <c r="U37" s="196">
        <v>24.78</v>
      </c>
      <c r="V37" s="196">
        <v>5.78</v>
      </c>
      <c r="W37" s="196">
        <v>12.53</v>
      </c>
      <c r="X37" s="196">
        <v>14.46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72.31</v>
      </c>
      <c r="AQ37" s="196">
        <v>22.17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134.97</v>
      </c>
      <c r="M38" s="196">
        <v>27.22</v>
      </c>
      <c r="N38" s="196">
        <v>34.94</v>
      </c>
      <c r="O38" s="196">
        <v>0</v>
      </c>
      <c r="P38" s="196">
        <v>39.93</v>
      </c>
      <c r="Q38" s="196">
        <v>0</v>
      </c>
      <c r="R38" s="196">
        <v>12.53</v>
      </c>
      <c r="S38" s="196">
        <v>0</v>
      </c>
      <c r="T38" s="196">
        <v>0</v>
      </c>
      <c r="U38" s="196">
        <v>24.78</v>
      </c>
      <c r="V38" s="196">
        <v>5.78</v>
      </c>
      <c r="W38" s="196">
        <v>12.53</v>
      </c>
      <c r="X38" s="196">
        <v>14.46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72.31</v>
      </c>
      <c r="AQ38" s="196">
        <v>22.17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4.62</v>
      </c>
      <c r="L39" s="196">
        <v>142.86000000000001</v>
      </c>
      <c r="M39" s="196">
        <v>27.22</v>
      </c>
      <c r="N39" s="196">
        <v>34.94</v>
      </c>
      <c r="O39" s="196">
        <v>0</v>
      </c>
      <c r="P39" s="196">
        <v>39.93</v>
      </c>
      <c r="Q39" s="196">
        <v>0</v>
      </c>
      <c r="R39" s="196">
        <v>12.53</v>
      </c>
      <c r="S39" s="196">
        <v>0</v>
      </c>
      <c r="T39" s="196">
        <v>0</v>
      </c>
      <c r="U39" s="196">
        <v>24.78</v>
      </c>
      <c r="V39" s="196">
        <v>5.78</v>
      </c>
      <c r="W39" s="196">
        <v>12.53</v>
      </c>
      <c r="X39" s="196">
        <v>14.46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72.31</v>
      </c>
      <c r="AQ39" s="196">
        <v>22.17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154.26</v>
      </c>
      <c r="M40" s="196">
        <v>27.22</v>
      </c>
      <c r="N40" s="196">
        <v>34.94</v>
      </c>
      <c r="O40" s="196">
        <v>0</v>
      </c>
      <c r="P40" s="196">
        <v>39.93</v>
      </c>
      <c r="Q40" s="196">
        <v>0</v>
      </c>
      <c r="R40" s="196">
        <v>12.53</v>
      </c>
      <c r="S40" s="196">
        <v>0</v>
      </c>
      <c r="T40" s="196">
        <v>0</v>
      </c>
      <c r="U40" s="196">
        <v>24.78</v>
      </c>
      <c r="V40" s="196">
        <v>5.78</v>
      </c>
      <c r="W40" s="196">
        <v>12.53</v>
      </c>
      <c r="X40" s="196">
        <v>14.46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72.31</v>
      </c>
      <c r="AQ40" s="196">
        <v>22.17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202.46</v>
      </c>
      <c r="M41" s="196">
        <v>27.22</v>
      </c>
      <c r="N41" s="196">
        <v>34.94</v>
      </c>
      <c r="O41" s="196">
        <v>0</v>
      </c>
      <c r="P41" s="196">
        <v>39.93</v>
      </c>
      <c r="Q41" s="196">
        <v>0</v>
      </c>
      <c r="R41" s="196">
        <v>12.53</v>
      </c>
      <c r="S41" s="196">
        <v>0</v>
      </c>
      <c r="T41" s="196">
        <v>0</v>
      </c>
      <c r="U41" s="196">
        <v>24.78</v>
      </c>
      <c r="V41" s="196">
        <v>5.78</v>
      </c>
      <c r="W41" s="196">
        <v>12.53</v>
      </c>
      <c r="X41" s="196">
        <v>14.46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57.48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72.31</v>
      </c>
      <c r="AQ41" s="196">
        <v>22.17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202.46</v>
      </c>
      <c r="M42" s="196">
        <v>27.22</v>
      </c>
      <c r="N42" s="196">
        <v>34.94</v>
      </c>
      <c r="O42" s="196">
        <v>0</v>
      </c>
      <c r="P42" s="196">
        <v>39.93</v>
      </c>
      <c r="Q42" s="196">
        <v>0</v>
      </c>
      <c r="R42" s="196">
        <v>12.53</v>
      </c>
      <c r="S42" s="196">
        <v>0</v>
      </c>
      <c r="T42" s="196">
        <v>0</v>
      </c>
      <c r="U42" s="196">
        <v>24.78</v>
      </c>
      <c r="V42" s="196">
        <v>5.78</v>
      </c>
      <c r="W42" s="196">
        <v>12.53</v>
      </c>
      <c r="X42" s="196">
        <v>14.46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57.48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72.31</v>
      </c>
      <c r="AQ42" s="196">
        <v>22.17</v>
      </c>
      <c r="AR42" s="196">
        <v>20.7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202.46</v>
      </c>
      <c r="M43" s="196">
        <v>27.22</v>
      </c>
      <c r="N43" s="196">
        <v>34.94</v>
      </c>
      <c r="O43" s="196">
        <v>0</v>
      </c>
      <c r="P43" s="196">
        <v>39.93</v>
      </c>
      <c r="Q43" s="196">
        <v>0</v>
      </c>
      <c r="R43" s="196">
        <v>12.53</v>
      </c>
      <c r="S43" s="196">
        <v>0</v>
      </c>
      <c r="T43" s="196">
        <v>0</v>
      </c>
      <c r="U43" s="196">
        <v>24.78</v>
      </c>
      <c r="V43" s="196">
        <v>5.78</v>
      </c>
      <c r="W43" s="196">
        <v>12.53</v>
      </c>
      <c r="X43" s="196">
        <v>14.46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57.48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72.31</v>
      </c>
      <c r="AQ43" s="196">
        <v>22.17</v>
      </c>
      <c r="AR43" s="196">
        <v>20.7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202.46</v>
      </c>
      <c r="M44" s="196">
        <v>27.22</v>
      </c>
      <c r="N44" s="196">
        <v>34.94</v>
      </c>
      <c r="O44" s="196">
        <v>0</v>
      </c>
      <c r="P44" s="196">
        <v>39.93</v>
      </c>
      <c r="Q44" s="196">
        <v>0</v>
      </c>
      <c r="R44" s="196">
        <v>12.53</v>
      </c>
      <c r="S44" s="196">
        <v>0</v>
      </c>
      <c r="T44" s="196">
        <v>0</v>
      </c>
      <c r="U44" s="196">
        <v>24.78</v>
      </c>
      <c r="V44" s="196">
        <v>5.78</v>
      </c>
      <c r="W44" s="196">
        <v>12.53</v>
      </c>
      <c r="X44" s="196">
        <v>14.46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57.48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72.31</v>
      </c>
      <c r="AQ44" s="196">
        <v>22.17</v>
      </c>
      <c r="AR44" s="196">
        <v>20.7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202.46</v>
      </c>
      <c r="M45" s="196">
        <v>27.22</v>
      </c>
      <c r="N45" s="196">
        <v>34.94</v>
      </c>
      <c r="O45" s="196">
        <v>0</v>
      </c>
      <c r="P45" s="196">
        <v>39.93</v>
      </c>
      <c r="Q45" s="196">
        <v>0</v>
      </c>
      <c r="R45" s="196">
        <v>12.53</v>
      </c>
      <c r="S45" s="196">
        <v>0</v>
      </c>
      <c r="T45" s="196">
        <v>0</v>
      </c>
      <c r="U45" s="196">
        <v>24.78</v>
      </c>
      <c r="V45" s="196">
        <v>5.78</v>
      </c>
      <c r="W45" s="196">
        <v>12.53</v>
      </c>
      <c r="X45" s="196">
        <v>14.46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57.48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72.31</v>
      </c>
      <c r="AQ45" s="196">
        <v>22.17</v>
      </c>
      <c r="AR45" s="196">
        <v>20.7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202.46</v>
      </c>
      <c r="M46" s="196">
        <v>27.22</v>
      </c>
      <c r="N46" s="196">
        <v>34.94</v>
      </c>
      <c r="O46" s="196">
        <v>0</v>
      </c>
      <c r="P46" s="196">
        <v>39.93</v>
      </c>
      <c r="Q46" s="196">
        <v>0</v>
      </c>
      <c r="R46" s="196">
        <v>12.53</v>
      </c>
      <c r="S46" s="196">
        <v>0</v>
      </c>
      <c r="T46" s="196">
        <v>0</v>
      </c>
      <c r="U46" s="196">
        <v>24.78</v>
      </c>
      <c r="V46" s="196">
        <v>5.78</v>
      </c>
      <c r="W46" s="196">
        <v>12.53</v>
      </c>
      <c r="X46" s="196">
        <v>14.46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57.48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72.31</v>
      </c>
      <c r="AQ46" s="196">
        <v>22.17</v>
      </c>
      <c r="AR46" s="196">
        <v>20.7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202.46</v>
      </c>
      <c r="M47" s="196">
        <v>27.22</v>
      </c>
      <c r="N47" s="196">
        <v>34.94</v>
      </c>
      <c r="O47" s="196">
        <v>0</v>
      </c>
      <c r="P47" s="196">
        <v>39.93</v>
      </c>
      <c r="Q47" s="196">
        <v>0</v>
      </c>
      <c r="R47" s="196">
        <v>13</v>
      </c>
      <c r="S47" s="196">
        <v>0</v>
      </c>
      <c r="T47" s="196">
        <v>0</v>
      </c>
      <c r="U47" s="196">
        <v>24.78</v>
      </c>
      <c r="V47" s="196">
        <v>5.78</v>
      </c>
      <c r="W47" s="196">
        <v>12.53</v>
      </c>
      <c r="X47" s="196">
        <v>14.46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72.31</v>
      </c>
      <c r="AQ47" s="196">
        <v>22.17</v>
      </c>
      <c r="AR47" s="196">
        <v>20.7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202.46</v>
      </c>
      <c r="M48" s="196">
        <v>27.22</v>
      </c>
      <c r="N48" s="196">
        <v>34.94</v>
      </c>
      <c r="O48" s="196">
        <v>0</v>
      </c>
      <c r="P48" s="196">
        <v>39.93</v>
      </c>
      <c r="Q48" s="196">
        <v>0</v>
      </c>
      <c r="R48" s="196">
        <v>12.53</v>
      </c>
      <c r="S48" s="196">
        <v>0</v>
      </c>
      <c r="T48" s="196">
        <v>0</v>
      </c>
      <c r="U48" s="196">
        <v>24.78</v>
      </c>
      <c r="V48" s="196">
        <v>5.78</v>
      </c>
      <c r="W48" s="196">
        <v>12.53</v>
      </c>
      <c r="X48" s="196">
        <v>14.46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72.31</v>
      </c>
      <c r="AQ48" s="196">
        <v>22.17</v>
      </c>
      <c r="AR48" s="196">
        <v>20.7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4.68</v>
      </c>
      <c r="L49" s="196">
        <v>210</v>
      </c>
      <c r="M49" s="196">
        <v>27.22</v>
      </c>
      <c r="N49" s="196">
        <v>34.94</v>
      </c>
      <c r="O49" s="196">
        <v>0</v>
      </c>
      <c r="P49" s="196">
        <v>39.93</v>
      </c>
      <c r="Q49" s="196">
        <v>0</v>
      </c>
      <c r="R49" s="196">
        <v>12.53</v>
      </c>
      <c r="S49" s="196">
        <v>0</v>
      </c>
      <c r="T49" s="196">
        <v>0</v>
      </c>
      <c r="U49" s="196">
        <v>24.78</v>
      </c>
      <c r="V49" s="196">
        <v>5.78</v>
      </c>
      <c r="W49" s="196">
        <v>12.53</v>
      </c>
      <c r="X49" s="196">
        <v>14.46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56.97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72.31</v>
      </c>
      <c r="AQ49" s="196">
        <v>22.17</v>
      </c>
      <c r="AR49" s="196">
        <v>20.7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4.68</v>
      </c>
      <c r="L50" s="196">
        <v>210</v>
      </c>
      <c r="M50" s="196">
        <v>27.22</v>
      </c>
      <c r="N50" s="196">
        <v>34.94</v>
      </c>
      <c r="O50" s="196">
        <v>0</v>
      </c>
      <c r="P50" s="196">
        <v>39.93</v>
      </c>
      <c r="Q50" s="196">
        <v>0</v>
      </c>
      <c r="R50" s="196">
        <v>12.53</v>
      </c>
      <c r="S50" s="196">
        <v>0</v>
      </c>
      <c r="T50" s="196">
        <v>0</v>
      </c>
      <c r="U50" s="196">
        <v>24.78</v>
      </c>
      <c r="V50" s="196">
        <v>5.78</v>
      </c>
      <c r="W50" s="196">
        <v>12.53</v>
      </c>
      <c r="X50" s="196">
        <v>14.46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56.97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72.31</v>
      </c>
      <c r="AQ50" s="196">
        <v>22.17</v>
      </c>
      <c r="AR50" s="196">
        <v>20.7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4.62</v>
      </c>
      <c r="L51" s="196">
        <v>202.46</v>
      </c>
      <c r="M51" s="196">
        <v>27.22</v>
      </c>
      <c r="N51" s="196">
        <v>34.94</v>
      </c>
      <c r="O51" s="196">
        <v>0</v>
      </c>
      <c r="P51" s="196">
        <v>38.380000000000003</v>
      </c>
      <c r="Q51" s="196">
        <v>0</v>
      </c>
      <c r="R51" s="196">
        <v>12.53</v>
      </c>
      <c r="S51" s="196">
        <v>0</v>
      </c>
      <c r="T51" s="196">
        <v>0</v>
      </c>
      <c r="U51" s="196">
        <v>24.78</v>
      </c>
      <c r="V51" s="196">
        <v>5.78</v>
      </c>
      <c r="W51" s="196">
        <v>12.53</v>
      </c>
      <c r="X51" s="196">
        <v>14.46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56.97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72.31</v>
      </c>
      <c r="AQ51" s="196">
        <v>22.17</v>
      </c>
      <c r="AR51" s="196">
        <v>20.7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202.46</v>
      </c>
      <c r="M52" s="196">
        <v>27.22</v>
      </c>
      <c r="N52" s="196">
        <v>34.94</v>
      </c>
      <c r="O52" s="196">
        <v>0</v>
      </c>
      <c r="P52" s="196">
        <v>38.380000000000003</v>
      </c>
      <c r="Q52" s="196">
        <v>0</v>
      </c>
      <c r="R52" s="196">
        <v>12.53</v>
      </c>
      <c r="S52" s="196">
        <v>0</v>
      </c>
      <c r="T52" s="196">
        <v>0</v>
      </c>
      <c r="U52" s="196">
        <v>24.78</v>
      </c>
      <c r="V52" s="196">
        <v>5.78</v>
      </c>
      <c r="W52" s="196">
        <v>12.53</v>
      </c>
      <c r="X52" s="196">
        <v>14.46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56.97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72.31</v>
      </c>
      <c r="AQ52" s="196">
        <v>22.17</v>
      </c>
      <c r="AR52" s="196">
        <v>20.7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202.46</v>
      </c>
      <c r="M53" s="196">
        <v>27.22</v>
      </c>
      <c r="N53" s="196">
        <v>34.94</v>
      </c>
      <c r="O53" s="196">
        <v>0</v>
      </c>
      <c r="P53" s="196">
        <v>38.380000000000003</v>
      </c>
      <c r="Q53" s="196">
        <v>0</v>
      </c>
      <c r="R53" s="196">
        <v>12.53</v>
      </c>
      <c r="S53" s="196">
        <v>0</v>
      </c>
      <c r="T53" s="196">
        <v>0</v>
      </c>
      <c r="U53" s="196">
        <v>24.78</v>
      </c>
      <c r="V53" s="196">
        <v>5.78</v>
      </c>
      <c r="W53" s="196">
        <v>12.53</v>
      </c>
      <c r="X53" s="196">
        <v>14.46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56.97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72.31</v>
      </c>
      <c r="AQ53" s="196">
        <v>22.17</v>
      </c>
      <c r="AR53" s="196">
        <v>20.7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144.62</v>
      </c>
      <c r="M54" s="196">
        <v>27.22</v>
      </c>
      <c r="N54" s="196">
        <v>34.94</v>
      </c>
      <c r="O54" s="196">
        <v>0</v>
      </c>
      <c r="P54" s="196">
        <v>38.380000000000003</v>
      </c>
      <c r="Q54" s="196">
        <v>0</v>
      </c>
      <c r="R54" s="196">
        <v>12.53</v>
      </c>
      <c r="S54" s="196">
        <v>0</v>
      </c>
      <c r="T54" s="196">
        <v>0</v>
      </c>
      <c r="U54" s="196">
        <v>24.78</v>
      </c>
      <c r="V54" s="196">
        <v>5.78</v>
      </c>
      <c r="W54" s="196">
        <v>12.53</v>
      </c>
      <c r="X54" s="196">
        <v>14.46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56.97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72.31</v>
      </c>
      <c r="AQ54" s="196">
        <v>22.17</v>
      </c>
      <c r="AR54" s="196">
        <v>20.7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0.96</v>
      </c>
      <c r="L55" s="196">
        <v>102.2</v>
      </c>
      <c r="M55" s="196">
        <v>27.22</v>
      </c>
      <c r="N55" s="196">
        <v>34.94</v>
      </c>
      <c r="O55" s="196">
        <v>0</v>
      </c>
      <c r="P55" s="196">
        <v>38.380000000000003</v>
      </c>
      <c r="Q55" s="196">
        <v>0</v>
      </c>
      <c r="R55" s="196">
        <v>12.53</v>
      </c>
      <c r="S55" s="196">
        <v>0</v>
      </c>
      <c r="T55" s="196">
        <v>0</v>
      </c>
      <c r="U55" s="196">
        <v>24.78</v>
      </c>
      <c r="V55" s="196">
        <v>6</v>
      </c>
      <c r="W55" s="196">
        <v>12.53</v>
      </c>
      <c r="X55" s="196">
        <v>14.46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56.97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72.31</v>
      </c>
      <c r="AQ55" s="196">
        <v>22.17</v>
      </c>
      <c r="AR55" s="196">
        <v>20.7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0.96</v>
      </c>
      <c r="L56" s="196">
        <v>102.2</v>
      </c>
      <c r="M56" s="196">
        <v>27.22</v>
      </c>
      <c r="N56" s="196">
        <v>34.94</v>
      </c>
      <c r="O56" s="196">
        <v>0</v>
      </c>
      <c r="P56" s="196">
        <v>38.380000000000003</v>
      </c>
      <c r="Q56" s="196">
        <v>0</v>
      </c>
      <c r="R56" s="196">
        <v>12.53</v>
      </c>
      <c r="S56" s="196">
        <v>0</v>
      </c>
      <c r="T56" s="196">
        <v>0</v>
      </c>
      <c r="U56" s="196">
        <v>24.78</v>
      </c>
      <c r="V56" s="196">
        <v>5.78</v>
      </c>
      <c r="W56" s="196">
        <v>12.53</v>
      </c>
      <c r="X56" s="196">
        <v>14.46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72.31</v>
      </c>
      <c r="AQ56" s="196">
        <v>22.17</v>
      </c>
      <c r="AR56" s="196">
        <v>20.7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1.32</v>
      </c>
      <c r="L57" s="196">
        <v>102.2</v>
      </c>
      <c r="M57" s="196">
        <v>27.22</v>
      </c>
      <c r="N57" s="196">
        <v>34.94</v>
      </c>
      <c r="O57" s="196">
        <v>0</v>
      </c>
      <c r="P57" s="196">
        <v>38.380000000000003</v>
      </c>
      <c r="Q57" s="196">
        <v>0</v>
      </c>
      <c r="R57" s="196">
        <v>12.53</v>
      </c>
      <c r="S57" s="196">
        <v>0</v>
      </c>
      <c r="T57" s="196">
        <v>0</v>
      </c>
      <c r="U57" s="196">
        <v>24.78</v>
      </c>
      <c r="V57" s="196">
        <v>5.78</v>
      </c>
      <c r="W57" s="196">
        <v>12.53</v>
      </c>
      <c r="X57" s="196">
        <v>14.46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72.31</v>
      </c>
      <c r="AQ57" s="196">
        <v>22.17</v>
      </c>
      <c r="AR57" s="196">
        <v>20.7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102.2</v>
      </c>
      <c r="M58" s="196">
        <v>27.22</v>
      </c>
      <c r="N58" s="196">
        <v>34.94</v>
      </c>
      <c r="O58" s="196">
        <v>0</v>
      </c>
      <c r="P58" s="196">
        <v>38.380000000000003</v>
      </c>
      <c r="Q58" s="196">
        <v>0</v>
      </c>
      <c r="R58" s="196">
        <v>12.53</v>
      </c>
      <c r="S58" s="196">
        <v>0</v>
      </c>
      <c r="T58" s="196">
        <v>0</v>
      </c>
      <c r="U58" s="196">
        <v>24.78</v>
      </c>
      <c r="V58" s="196">
        <v>5.78</v>
      </c>
      <c r="W58" s="196">
        <v>12.53</v>
      </c>
      <c r="X58" s="196">
        <v>14.46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72.31</v>
      </c>
      <c r="AQ58" s="196">
        <v>22.17</v>
      </c>
      <c r="AR58" s="196">
        <v>20.7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102.2</v>
      </c>
      <c r="M59" s="196">
        <v>27.22</v>
      </c>
      <c r="N59" s="196">
        <v>34.94</v>
      </c>
      <c r="O59" s="196">
        <v>0</v>
      </c>
      <c r="P59" s="196">
        <v>38.380000000000003</v>
      </c>
      <c r="Q59" s="196">
        <v>0</v>
      </c>
      <c r="R59" s="196">
        <v>12.53</v>
      </c>
      <c r="S59" s="196">
        <v>0</v>
      </c>
      <c r="T59" s="196">
        <v>0</v>
      </c>
      <c r="U59" s="196">
        <v>24.78</v>
      </c>
      <c r="V59" s="196">
        <v>5.78</v>
      </c>
      <c r="W59" s="196">
        <v>12.53</v>
      </c>
      <c r="X59" s="196">
        <v>14.46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72.31</v>
      </c>
      <c r="AQ59" s="196">
        <v>22.17</v>
      </c>
      <c r="AR59" s="196">
        <v>20.7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125.34</v>
      </c>
      <c r="M60" s="196">
        <v>27.22</v>
      </c>
      <c r="N60" s="196">
        <v>34.94</v>
      </c>
      <c r="O60" s="196">
        <v>0</v>
      </c>
      <c r="P60" s="196">
        <v>38.380000000000003</v>
      </c>
      <c r="Q60" s="196">
        <v>0</v>
      </c>
      <c r="R60" s="196">
        <v>12.53</v>
      </c>
      <c r="S60" s="196">
        <v>0</v>
      </c>
      <c r="T60" s="196">
        <v>0</v>
      </c>
      <c r="U60" s="196">
        <v>24.78</v>
      </c>
      <c r="V60" s="196">
        <v>5.78</v>
      </c>
      <c r="W60" s="196">
        <v>12.53</v>
      </c>
      <c r="X60" s="196">
        <v>14.46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72.31</v>
      </c>
      <c r="AQ60" s="196">
        <v>22.17</v>
      </c>
      <c r="AR60" s="196">
        <v>20.7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4.26</v>
      </c>
      <c r="L61" s="196">
        <v>144.62</v>
      </c>
      <c r="M61" s="196">
        <v>27.22</v>
      </c>
      <c r="N61" s="196">
        <v>34.94</v>
      </c>
      <c r="O61" s="196">
        <v>0</v>
      </c>
      <c r="P61" s="196">
        <v>38.380000000000003</v>
      </c>
      <c r="Q61" s="196">
        <v>0</v>
      </c>
      <c r="R61" s="196">
        <v>12.53</v>
      </c>
      <c r="S61" s="196">
        <v>0</v>
      </c>
      <c r="T61" s="196">
        <v>0</v>
      </c>
      <c r="U61" s="196">
        <v>24.78</v>
      </c>
      <c r="V61" s="196">
        <v>5.78</v>
      </c>
      <c r="W61" s="196">
        <v>12.53</v>
      </c>
      <c r="X61" s="196">
        <v>14.46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72.31</v>
      </c>
      <c r="AQ61" s="196">
        <v>22.17</v>
      </c>
      <c r="AR61" s="196">
        <v>20.7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154.26</v>
      </c>
      <c r="M62" s="196">
        <v>27.22</v>
      </c>
      <c r="N62" s="196">
        <v>34.94</v>
      </c>
      <c r="O62" s="196">
        <v>0</v>
      </c>
      <c r="P62" s="196">
        <v>38.380000000000003</v>
      </c>
      <c r="Q62" s="196">
        <v>0</v>
      </c>
      <c r="R62" s="196">
        <v>12.53</v>
      </c>
      <c r="S62" s="196">
        <v>0</v>
      </c>
      <c r="T62" s="196">
        <v>0</v>
      </c>
      <c r="U62" s="196">
        <v>24.78</v>
      </c>
      <c r="V62" s="196">
        <v>5.78</v>
      </c>
      <c r="W62" s="196">
        <v>12.53</v>
      </c>
      <c r="X62" s="196">
        <v>14.46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72.31</v>
      </c>
      <c r="AQ62" s="196">
        <v>22.17</v>
      </c>
      <c r="AR62" s="196">
        <v>21.2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154.26</v>
      </c>
      <c r="M63" s="196">
        <v>27.22</v>
      </c>
      <c r="N63" s="196">
        <v>34.94</v>
      </c>
      <c r="O63" s="196">
        <v>0</v>
      </c>
      <c r="P63" s="196">
        <v>38.380000000000003</v>
      </c>
      <c r="Q63" s="196">
        <v>0</v>
      </c>
      <c r="R63" s="196">
        <v>12.53</v>
      </c>
      <c r="S63" s="196">
        <v>0</v>
      </c>
      <c r="T63" s="196">
        <v>0</v>
      </c>
      <c r="U63" s="196">
        <v>24.78</v>
      </c>
      <c r="V63" s="196">
        <v>5.78</v>
      </c>
      <c r="W63" s="196">
        <v>12.53</v>
      </c>
      <c r="X63" s="196">
        <v>14.46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72.31</v>
      </c>
      <c r="AQ63" s="196">
        <v>22.17</v>
      </c>
      <c r="AR63" s="196">
        <v>21.2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154.26</v>
      </c>
      <c r="M64" s="196">
        <v>27.22</v>
      </c>
      <c r="N64" s="196">
        <v>34.94</v>
      </c>
      <c r="O64" s="196">
        <v>0</v>
      </c>
      <c r="P64" s="196">
        <v>38.380000000000003</v>
      </c>
      <c r="Q64" s="196">
        <v>0</v>
      </c>
      <c r="R64" s="196">
        <v>12.53</v>
      </c>
      <c r="S64" s="196">
        <v>0</v>
      </c>
      <c r="T64" s="196">
        <v>0</v>
      </c>
      <c r="U64" s="196">
        <v>24.78</v>
      </c>
      <c r="V64" s="196">
        <v>5.78</v>
      </c>
      <c r="W64" s="196">
        <v>12.53</v>
      </c>
      <c r="X64" s="196">
        <v>14.46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72.31</v>
      </c>
      <c r="AQ64" s="196">
        <v>22.17</v>
      </c>
      <c r="AR64" s="196">
        <v>21.2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192.82</v>
      </c>
      <c r="M65" s="196">
        <v>27.22</v>
      </c>
      <c r="N65" s="196">
        <v>34.94</v>
      </c>
      <c r="O65" s="196">
        <v>0</v>
      </c>
      <c r="P65" s="196">
        <v>38.380000000000003</v>
      </c>
      <c r="Q65" s="196">
        <v>0</v>
      </c>
      <c r="R65" s="196">
        <v>12.53</v>
      </c>
      <c r="S65" s="196">
        <v>0</v>
      </c>
      <c r="T65" s="196">
        <v>0</v>
      </c>
      <c r="U65" s="196">
        <v>24.78</v>
      </c>
      <c r="V65" s="196">
        <v>5.78</v>
      </c>
      <c r="W65" s="196">
        <v>12.53</v>
      </c>
      <c r="X65" s="196">
        <v>14.46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72.31</v>
      </c>
      <c r="AQ65" s="196">
        <v>22.17</v>
      </c>
      <c r="AR65" s="196">
        <v>21.2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192.82</v>
      </c>
      <c r="M66" s="196">
        <v>27.22</v>
      </c>
      <c r="N66" s="196">
        <v>34.94</v>
      </c>
      <c r="O66" s="196">
        <v>0</v>
      </c>
      <c r="P66" s="196">
        <v>38.380000000000003</v>
      </c>
      <c r="Q66" s="196">
        <v>0</v>
      </c>
      <c r="R66" s="196">
        <v>12.53</v>
      </c>
      <c r="S66" s="196">
        <v>0</v>
      </c>
      <c r="T66" s="196">
        <v>0</v>
      </c>
      <c r="U66" s="196">
        <v>24.78</v>
      </c>
      <c r="V66" s="196">
        <v>5.78</v>
      </c>
      <c r="W66" s="196">
        <v>12.53</v>
      </c>
      <c r="X66" s="196">
        <v>14.46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72.31</v>
      </c>
      <c r="AQ66" s="196">
        <v>22.17</v>
      </c>
      <c r="AR66" s="196">
        <v>21.2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190.26</v>
      </c>
      <c r="M67" s="196">
        <v>27.22</v>
      </c>
      <c r="N67" s="196">
        <v>34.94</v>
      </c>
      <c r="O67" s="196">
        <v>0</v>
      </c>
      <c r="P67" s="196">
        <v>38.380000000000003</v>
      </c>
      <c r="Q67" s="196">
        <v>0</v>
      </c>
      <c r="R67" s="196">
        <v>12.53</v>
      </c>
      <c r="S67" s="196">
        <v>0</v>
      </c>
      <c r="T67" s="196">
        <v>0</v>
      </c>
      <c r="U67" s="196">
        <v>24.78</v>
      </c>
      <c r="V67" s="196">
        <v>5.78</v>
      </c>
      <c r="W67" s="196">
        <v>12.53</v>
      </c>
      <c r="X67" s="196">
        <v>14.46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72.31</v>
      </c>
      <c r="AQ67" s="196">
        <v>22.17</v>
      </c>
      <c r="AR67" s="196">
        <v>21.3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192.82</v>
      </c>
      <c r="M68" s="196">
        <v>27.22</v>
      </c>
      <c r="N68" s="196">
        <v>34.94</v>
      </c>
      <c r="O68" s="196">
        <v>0</v>
      </c>
      <c r="P68" s="196">
        <v>38.380000000000003</v>
      </c>
      <c r="Q68" s="196">
        <v>0</v>
      </c>
      <c r="R68" s="196">
        <v>12.53</v>
      </c>
      <c r="S68" s="196">
        <v>0</v>
      </c>
      <c r="T68" s="196">
        <v>0</v>
      </c>
      <c r="U68" s="196">
        <v>24.78</v>
      </c>
      <c r="V68" s="196">
        <v>5.78</v>
      </c>
      <c r="W68" s="196">
        <v>12.53</v>
      </c>
      <c r="X68" s="196">
        <v>14.46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72.31</v>
      </c>
      <c r="AQ68" s="196">
        <v>22.17</v>
      </c>
      <c r="AR68" s="196">
        <v>16.75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192.82</v>
      </c>
      <c r="M69" s="196">
        <v>27.22</v>
      </c>
      <c r="N69" s="196">
        <v>34.94</v>
      </c>
      <c r="O69" s="196">
        <v>0</v>
      </c>
      <c r="P69" s="196">
        <v>40.24</v>
      </c>
      <c r="Q69" s="196">
        <v>0</v>
      </c>
      <c r="R69" s="196">
        <v>12.53</v>
      </c>
      <c r="S69" s="196">
        <v>0</v>
      </c>
      <c r="T69" s="196">
        <v>0</v>
      </c>
      <c r="U69" s="196">
        <v>24.78</v>
      </c>
      <c r="V69" s="196">
        <v>5.78</v>
      </c>
      <c r="W69" s="196">
        <v>12.53</v>
      </c>
      <c r="X69" s="196">
        <v>14.46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72.31</v>
      </c>
      <c r="AQ69" s="196">
        <v>22.17</v>
      </c>
      <c r="AR69" s="196">
        <v>9.4600000000000009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192.82</v>
      </c>
      <c r="M70" s="196">
        <v>27.22</v>
      </c>
      <c r="N70" s="196">
        <v>34.94</v>
      </c>
      <c r="O70" s="196">
        <v>0</v>
      </c>
      <c r="P70" s="196">
        <v>40.380000000000003</v>
      </c>
      <c r="Q70" s="196">
        <v>0</v>
      </c>
      <c r="R70" s="196">
        <v>12.53</v>
      </c>
      <c r="S70" s="196">
        <v>0</v>
      </c>
      <c r="T70" s="196">
        <v>0</v>
      </c>
      <c r="U70" s="196">
        <v>24.78</v>
      </c>
      <c r="V70" s="196">
        <v>5.78</v>
      </c>
      <c r="W70" s="196">
        <v>12.53</v>
      </c>
      <c r="X70" s="196">
        <v>14.46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72.31</v>
      </c>
      <c r="AQ70" s="196">
        <v>22.17</v>
      </c>
      <c r="AR70" s="196">
        <v>4.57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192.82</v>
      </c>
      <c r="M71" s="196">
        <v>27.22</v>
      </c>
      <c r="N71" s="196">
        <v>34.94</v>
      </c>
      <c r="O71" s="196">
        <v>0</v>
      </c>
      <c r="P71" s="196">
        <v>38.380000000000003</v>
      </c>
      <c r="Q71" s="196">
        <v>0</v>
      </c>
      <c r="R71" s="196">
        <v>12.54</v>
      </c>
      <c r="S71" s="196">
        <v>0</v>
      </c>
      <c r="T71" s="196">
        <v>0</v>
      </c>
      <c r="U71" s="196">
        <v>24.78</v>
      </c>
      <c r="V71" s="196">
        <v>5.78</v>
      </c>
      <c r="W71" s="196">
        <v>12.54</v>
      </c>
      <c r="X71" s="196">
        <v>14.46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72.31</v>
      </c>
      <c r="AQ71" s="196">
        <v>22.17</v>
      </c>
      <c r="AR71" s="196">
        <v>1.39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192.82</v>
      </c>
      <c r="M72" s="196">
        <v>27.22</v>
      </c>
      <c r="N72" s="196">
        <v>34.94</v>
      </c>
      <c r="O72" s="196">
        <v>0</v>
      </c>
      <c r="P72" s="196">
        <v>38.380000000000003</v>
      </c>
      <c r="Q72" s="196">
        <v>0</v>
      </c>
      <c r="R72" s="196">
        <v>12.54</v>
      </c>
      <c r="S72" s="196">
        <v>0</v>
      </c>
      <c r="T72" s="196">
        <v>0</v>
      </c>
      <c r="U72" s="196">
        <v>24.78</v>
      </c>
      <c r="V72" s="196">
        <v>5.78</v>
      </c>
      <c r="W72" s="196">
        <v>12.54</v>
      </c>
      <c r="X72" s="196">
        <v>14.46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72.31</v>
      </c>
      <c r="AQ72" s="196">
        <v>22.17</v>
      </c>
      <c r="AR72" s="196">
        <v>0.54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192.82</v>
      </c>
      <c r="M73" s="196">
        <v>27.22</v>
      </c>
      <c r="N73" s="196">
        <v>34.94</v>
      </c>
      <c r="O73" s="196">
        <v>0</v>
      </c>
      <c r="P73" s="196">
        <v>38.380000000000003</v>
      </c>
      <c r="Q73" s="196">
        <v>0</v>
      </c>
      <c r="R73" s="196">
        <v>12.54</v>
      </c>
      <c r="S73" s="196">
        <v>0</v>
      </c>
      <c r="T73" s="196">
        <v>0</v>
      </c>
      <c r="U73" s="196">
        <v>24.78</v>
      </c>
      <c r="V73" s="196">
        <v>5.78</v>
      </c>
      <c r="W73" s="196">
        <v>12.54</v>
      </c>
      <c r="X73" s="196">
        <v>14.46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72.31</v>
      </c>
      <c r="AQ73" s="196">
        <v>22.17</v>
      </c>
      <c r="AR73" s="196">
        <v>0.26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192.82</v>
      </c>
      <c r="M74" s="196">
        <v>27.22</v>
      </c>
      <c r="N74" s="196">
        <v>34.94</v>
      </c>
      <c r="O74" s="196">
        <v>0</v>
      </c>
      <c r="P74" s="196">
        <v>38.380000000000003</v>
      </c>
      <c r="Q74" s="196">
        <v>0</v>
      </c>
      <c r="R74" s="196">
        <v>12.54</v>
      </c>
      <c r="S74" s="196">
        <v>0</v>
      </c>
      <c r="T74" s="196">
        <v>0</v>
      </c>
      <c r="U74" s="196">
        <v>24.78</v>
      </c>
      <c r="V74" s="196">
        <v>5.78</v>
      </c>
      <c r="W74" s="196">
        <v>12.54</v>
      </c>
      <c r="X74" s="196">
        <v>14.46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72.31</v>
      </c>
      <c r="AQ74" s="196">
        <v>22.17</v>
      </c>
      <c r="AR74" s="196">
        <v>0.18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192.82</v>
      </c>
      <c r="M75" s="196">
        <v>27.22</v>
      </c>
      <c r="N75" s="196">
        <v>34.94</v>
      </c>
      <c r="O75" s="196">
        <v>0</v>
      </c>
      <c r="P75" s="196">
        <v>38.380000000000003</v>
      </c>
      <c r="Q75" s="196">
        <v>0</v>
      </c>
      <c r="R75" s="196">
        <v>12.54</v>
      </c>
      <c r="S75" s="196">
        <v>0</v>
      </c>
      <c r="T75" s="196">
        <v>0</v>
      </c>
      <c r="U75" s="196">
        <v>24.78</v>
      </c>
      <c r="V75" s="196">
        <v>5.78</v>
      </c>
      <c r="W75" s="196">
        <v>12.54</v>
      </c>
      <c r="X75" s="196">
        <v>14.46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72.31</v>
      </c>
      <c r="AQ75" s="196">
        <v>22.17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192.82</v>
      </c>
      <c r="M76" s="196">
        <v>27.22</v>
      </c>
      <c r="N76" s="196">
        <v>34.94</v>
      </c>
      <c r="O76" s="196">
        <v>0</v>
      </c>
      <c r="P76" s="196">
        <v>38.380000000000003</v>
      </c>
      <c r="Q76" s="196">
        <v>0</v>
      </c>
      <c r="R76" s="196">
        <v>12.54</v>
      </c>
      <c r="S76" s="196">
        <v>0</v>
      </c>
      <c r="T76" s="196">
        <v>0</v>
      </c>
      <c r="U76" s="196">
        <v>24.78</v>
      </c>
      <c r="V76" s="196">
        <v>5.78</v>
      </c>
      <c r="W76" s="196">
        <v>12.54</v>
      </c>
      <c r="X76" s="196">
        <v>14.46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72.31</v>
      </c>
      <c r="AQ76" s="196">
        <v>22.17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192.82</v>
      </c>
      <c r="M77" s="196">
        <v>27.22</v>
      </c>
      <c r="N77" s="196">
        <v>34.94</v>
      </c>
      <c r="O77" s="196">
        <v>0</v>
      </c>
      <c r="P77" s="196">
        <v>38.380000000000003</v>
      </c>
      <c r="Q77" s="196">
        <v>0</v>
      </c>
      <c r="R77" s="196">
        <v>12.54</v>
      </c>
      <c r="S77" s="196">
        <v>0</v>
      </c>
      <c r="T77" s="196">
        <v>0</v>
      </c>
      <c r="U77" s="196">
        <v>24.78</v>
      </c>
      <c r="V77" s="196">
        <v>5.78</v>
      </c>
      <c r="W77" s="196">
        <v>12.54</v>
      </c>
      <c r="X77" s="196">
        <v>14.46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72.31</v>
      </c>
      <c r="AQ77" s="196">
        <v>22.17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192.82</v>
      </c>
      <c r="M78" s="196">
        <v>27.22</v>
      </c>
      <c r="N78" s="196">
        <v>34.94</v>
      </c>
      <c r="O78" s="196">
        <v>0</v>
      </c>
      <c r="P78" s="196">
        <v>38.380000000000003</v>
      </c>
      <c r="Q78" s="196">
        <v>0</v>
      </c>
      <c r="R78" s="196">
        <v>12.54</v>
      </c>
      <c r="S78" s="196">
        <v>0</v>
      </c>
      <c r="T78" s="196">
        <v>0</v>
      </c>
      <c r="U78" s="196">
        <v>24.78</v>
      </c>
      <c r="V78" s="196">
        <v>5.78</v>
      </c>
      <c r="W78" s="196">
        <v>12.54</v>
      </c>
      <c r="X78" s="196">
        <v>14.46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72.31</v>
      </c>
      <c r="AQ78" s="196">
        <v>22.17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4.68</v>
      </c>
      <c r="L79" s="196">
        <v>192.82</v>
      </c>
      <c r="M79" s="196">
        <v>27.22</v>
      </c>
      <c r="N79" s="196">
        <v>34.94</v>
      </c>
      <c r="O79" s="196">
        <v>0</v>
      </c>
      <c r="P79" s="196">
        <v>39.93</v>
      </c>
      <c r="Q79" s="196">
        <v>0</v>
      </c>
      <c r="R79" s="196">
        <v>13</v>
      </c>
      <c r="S79" s="196">
        <v>0</v>
      </c>
      <c r="T79" s="196">
        <v>0</v>
      </c>
      <c r="U79" s="196">
        <v>24.78</v>
      </c>
      <c r="V79" s="196">
        <v>5.78</v>
      </c>
      <c r="W79" s="196">
        <v>12.54</v>
      </c>
      <c r="X79" s="196">
        <v>14.46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72.31</v>
      </c>
      <c r="AQ79" s="196">
        <v>22.17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192.82</v>
      </c>
      <c r="M80" s="196">
        <v>27.22</v>
      </c>
      <c r="N80" s="196">
        <v>34.94</v>
      </c>
      <c r="O80" s="196">
        <v>0</v>
      </c>
      <c r="P80" s="196">
        <v>39.93</v>
      </c>
      <c r="Q80" s="196">
        <v>0</v>
      </c>
      <c r="R80" s="196">
        <v>13</v>
      </c>
      <c r="S80" s="196">
        <v>0</v>
      </c>
      <c r="T80" s="196">
        <v>0</v>
      </c>
      <c r="U80" s="196">
        <v>24.78</v>
      </c>
      <c r="V80" s="196">
        <v>5.78</v>
      </c>
      <c r="W80" s="196">
        <v>12.54</v>
      </c>
      <c r="X80" s="196">
        <v>14.46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72.31</v>
      </c>
      <c r="AQ80" s="196">
        <v>22.17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192.82</v>
      </c>
      <c r="M81" s="196">
        <v>27.22</v>
      </c>
      <c r="N81" s="196">
        <v>34.94</v>
      </c>
      <c r="O81" s="196">
        <v>0</v>
      </c>
      <c r="P81" s="196">
        <v>39.93</v>
      </c>
      <c r="Q81" s="196">
        <v>0</v>
      </c>
      <c r="R81" s="196">
        <v>12.53</v>
      </c>
      <c r="S81" s="196">
        <v>0</v>
      </c>
      <c r="T81" s="196">
        <v>0</v>
      </c>
      <c r="U81" s="196">
        <v>24.78</v>
      </c>
      <c r="V81" s="196">
        <v>5.78</v>
      </c>
      <c r="W81" s="196">
        <v>12.54</v>
      </c>
      <c r="X81" s="196">
        <v>14.46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72.31</v>
      </c>
      <c r="AQ81" s="196">
        <v>22.17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192.82</v>
      </c>
      <c r="M82" s="196">
        <v>27.22</v>
      </c>
      <c r="N82" s="196">
        <v>34.94</v>
      </c>
      <c r="O82" s="196">
        <v>0</v>
      </c>
      <c r="P82" s="196">
        <v>39.93</v>
      </c>
      <c r="Q82" s="196">
        <v>0</v>
      </c>
      <c r="R82" s="196">
        <v>12.53</v>
      </c>
      <c r="S82" s="196">
        <v>0</v>
      </c>
      <c r="T82" s="196">
        <v>0</v>
      </c>
      <c r="U82" s="196">
        <v>24.78</v>
      </c>
      <c r="V82" s="196">
        <v>5.78</v>
      </c>
      <c r="W82" s="196">
        <v>12.54</v>
      </c>
      <c r="X82" s="196">
        <v>14.46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72.31</v>
      </c>
      <c r="AQ82" s="196">
        <v>22.17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160.41</v>
      </c>
      <c r="M83" s="196">
        <v>27.22</v>
      </c>
      <c r="N83" s="196">
        <v>34.94</v>
      </c>
      <c r="O83" s="196">
        <v>0</v>
      </c>
      <c r="P83" s="196">
        <v>39.93</v>
      </c>
      <c r="Q83" s="196">
        <v>0</v>
      </c>
      <c r="R83" s="196">
        <v>12.53</v>
      </c>
      <c r="S83" s="196">
        <v>0</v>
      </c>
      <c r="T83" s="196">
        <v>0</v>
      </c>
      <c r="U83" s="196">
        <v>24.78</v>
      </c>
      <c r="V83" s="196">
        <v>4.82</v>
      </c>
      <c r="W83" s="196">
        <v>12.53</v>
      </c>
      <c r="X83" s="196">
        <v>14.46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73</v>
      </c>
      <c r="AQ83" s="196">
        <v>22.39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103.16</v>
      </c>
      <c r="M84" s="196">
        <v>27.22</v>
      </c>
      <c r="N84" s="196">
        <v>34.94</v>
      </c>
      <c r="O84" s="196">
        <v>0</v>
      </c>
      <c r="P84" s="196">
        <v>39.93</v>
      </c>
      <c r="Q84" s="196">
        <v>0</v>
      </c>
      <c r="R84" s="196">
        <v>12.53</v>
      </c>
      <c r="S84" s="196">
        <v>0</v>
      </c>
      <c r="T84" s="196">
        <v>0</v>
      </c>
      <c r="U84" s="196">
        <v>24.78</v>
      </c>
      <c r="V84" s="196">
        <v>4.82</v>
      </c>
      <c r="W84" s="196">
        <v>12.53</v>
      </c>
      <c r="X84" s="196">
        <v>14.46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73</v>
      </c>
      <c r="AQ84" s="196">
        <v>22.39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103.16</v>
      </c>
      <c r="M85" s="196">
        <v>27.22</v>
      </c>
      <c r="N85" s="196">
        <v>34.94</v>
      </c>
      <c r="O85" s="196">
        <v>0</v>
      </c>
      <c r="P85" s="196">
        <v>39.93</v>
      </c>
      <c r="Q85" s="196">
        <v>0</v>
      </c>
      <c r="R85" s="196">
        <v>12.53</v>
      </c>
      <c r="S85" s="196">
        <v>0</v>
      </c>
      <c r="T85" s="196">
        <v>0</v>
      </c>
      <c r="U85" s="196">
        <v>24.78</v>
      </c>
      <c r="V85" s="196">
        <v>5.5</v>
      </c>
      <c r="W85" s="196">
        <v>12.53</v>
      </c>
      <c r="X85" s="196">
        <v>14.46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72.31</v>
      </c>
      <c r="AQ85" s="196">
        <v>22.17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0.96</v>
      </c>
      <c r="L86" s="196">
        <v>103.16</v>
      </c>
      <c r="M86" s="196">
        <v>27.22</v>
      </c>
      <c r="N86" s="196">
        <v>34.94</v>
      </c>
      <c r="O86" s="196">
        <v>0</v>
      </c>
      <c r="P86" s="196">
        <v>39.93</v>
      </c>
      <c r="Q86" s="196">
        <v>0</v>
      </c>
      <c r="R86" s="196">
        <v>1.93</v>
      </c>
      <c r="S86" s="196">
        <v>0</v>
      </c>
      <c r="T86" s="196">
        <v>0</v>
      </c>
      <c r="U86" s="196">
        <v>24.78</v>
      </c>
      <c r="V86" s="196">
        <v>1.93</v>
      </c>
      <c r="W86" s="196">
        <v>12.53</v>
      </c>
      <c r="X86" s="196">
        <v>14.46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53.03</v>
      </c>
      <c r="AQ86" s="196">
        <v>14.46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0.96</v>
      </c>
      <c r="L87" s="196">
        <v>103.16</v>
      </c>
      <c r="M87" s="196">
        <v>27.22</v>
      </c>
      <c r="N87" s="196">
        <v>34.94</v>
      </c>
      <c r="O87" s="196">
        <v>0</v>
      </c>
      <c r="P87" s="196">
        <v>39.93</v>
      </c>
      <c r="Q87" s="196">
        <v>0</v>
      </c>
      <c r="R87" s="196">
        <v>1.93</v>
      </c>
      <c r="S87" s="196">
        <v>0</v>
      </c>
      <c r="T87" s="196">
        <v>0</v>
      </c>
      <c r="U87" s="196">
        <v>24.78</v>
      </c>
      <c r="V87" s="196">
        <v>1.93</v>
      </c>
      <c r="W87" s="196">
        <v>12.53</v>
      </c>
      <c r="X87" s="196">
        <v>14.46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28.92</v>
      </c>
      <c r="AQ87" s="196">
        <v>6.75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0.96</v>
      </c>
      <c r="L88" s="196">
        <v>103.16</v>
      </c>
      <c r="M88" s="196">
        <v>27.22</v>
      </c>
      <c r="N88" s="196">
        <v>34.94</v>
      </c>
      <c r="O88" s="196">
        <v>0</v>
      </c>
      <c r="P88" s="196">
        <v>39.93</v>
      </c>
      <c r="Q88" s="196">
        <v>0</v>
      </c>
      <c r="R88" s="196">
        <v>1.93</v>
      </c>
      <c r="S88" s="196">
        <v>0</v>
      </c>
      <c r="T88" s="196">
        <v>0</v>
      </c>
      <c r="U88" s="196">
        <v>24.78</v>
      </c>
      <c r="V88" s="196">
        <v>1.93</v>
      </c>
      <c r="W88" s="196">
        <v>12.53</v>
      </c>
      <c r="X88" s="196">
        <v>14.46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28.92</v>
      </c>
      <c r="AQ88" s="196">
        <v>6.75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0.96</v>
      </c>
      <c r="L89" s="196">
        <v>103.16</v>
      </c>
      <c r="M89" s="196">
        <v>27.22</v>
      </c>
      <c r="N89" s="196">
        <v>34.94</v>
      </c>
      <c r="O89" s="196">
        <v>0</v>
      </c>
      <c r="P89" s="196">
        <v>39.93</v>
      </c>
      <c r="Q89" s="196">
        <v>0</v>
      </c>
      <c r="R89" s="196">
        <v>1.93</v>
      </c>
      <c r="S89" s="196">
        <v>0</v>
      </c>
      <c r="T89" s="196">
        <v>0</v>
      </c>
      <c r="U89" s="196">
        <v>24.78</v>
      </c>
      <c r="V89" s="196">
        <v>1.93</v>
      </c>
      <c r="W89" s="196">
        <v>12.53</v>
      </c>
      <c r="X89" s="196">
        <v>14.46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28.92</v>
      </c>
      <c r="AQ89" s="196">
        <v>6.75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0.96</v>
      </c>
      <c r="L90" s="196">
        <v>103.16</v>
      </c>
      <c r="M90" s="196">
        <v>27.22</v>
      </c>
      <c r="N90" s="196">
        <v>34.94</v>
      </c>
      <c r="O90" s="196">
        <v>0</v>
      </c>
      <c r="P90" s="196">
        <v>39.93</v>
      </c>
      <c r="Q90" s="196">
        <v>0</v>
      </c>
      <c r="R90" s="196">
        <v>1.93</v>
      </c>
      <c r="S90" s="196">
        <v>0</v>
      </c>
      <c r="T90" s="196">
        <v>0</v>
      </c>
      <c r="U90" s="196">
        <v>24.78</v>
      </c>
      <c r="V90" s="196">
        <v>1.93</v>
      </c>
      <c r="W90" s="196">
        <v>12.53</v>
      </c>
      <c r="X90" s="196">
        <v>14.46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28.92</v>
      </c>
      <c r="AQ90" s="196">
        <v>6.75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0.96</v>
      </c>
      <c r="L91" s="196">
        <v>103.16</v>
      </c>
      <c r="M91" s="196">
        <v>27.22</v>
      </c>
      <c r="N91" s="196">
        <v>34.94</v>
      </c>
      <c r="O91" s="196">
        <v>0</v>
      </c>
      <c r="P91" s="196">
        <v>38.82</v>
      </c>
      <c r="Q91" s="196">
        <v>0</v>
      </c>
      <c r="R91" s="196">
        <v>1.93</v>
      </c>
      <c r="S91" s="196">
        <v>0</v>
      </c>
      <c r="T91" s="196">
        <v>0</v>
      </c>
      <c r="U91" s="196">
        <v>24.78</v>
      </c>
      <c r="V91" s="196">
        <v>0</v>
      </c>
      <c r="W91" s="196">
        <v>1.93</v>
      </c>
      <c r="X91" s="196">
        <v>4.82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28.92</v>
      </c>
      <c r="AQ91" s="196">
        <v>6.75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0.96</v>
      </c>
      <c r="L92" s="196">
        <v>103.16</v>
      </c>
      <c r="M92" s="196">
        <v>27.22</v>
      </c>
      <c r="N92" s="196">
        <v>34.94</v>
      </c>
      <c r="O92" s="196">
        <v>0</v>
      </c>
      <c r="P92" s="196">
        <v>37.71</v>
      </c>
      <c r="Q92" s="196">
        <v>0</v>
      </c>
      <c r="R92" s="196">
        <v>1.93</v>
      </c>
      <c r="S92" s="196">
        <v>0</v>
      </c>
      <c r="T92" s="196">
        <v>0</v>
      </c>
      <c r="U92" s="196">
        <v>24.78</v>
      </c>
      <c r="V92" s="196">
        <v>0</v>
      </c>
      <c r="W92" s="196">
        <v>1.93</v>
      </c>
      <c r="X92" s="196">
        <v>4.82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28.92</v>
      </c>
      <c r="AQ92" s="196">
        <v>6.75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0.96</v>
      </c>
      <c r="L93" s="196">
        <v>103.16</v>
      </c>
      <c r="M93" s="196">
        <v>27.22</v>
      </c>
      <c r="N93" s="196">
        <v>34.94</v>
      </c>
      <c r="O93" s="196">
        <v>0</v>
      </c>
      <c r="P93" s="196">
        <v>37.270000000000003</v>
      </c>
      <c r="Q93" s="196">
        <v>0</v>
      </c>
      <c r="R93" s="196">
        <v>1.93</v>
      </c>
      <c r="S93" s="196">
        <v>0</v>
      </c>
      <c r="T93" s="196">
        <v>0</v>
      </c>
      <c r="U93" s="196">
        <v>24.78</v>
      </c>
      <c r="V93" s="196">
        <v>0</v>
      </c>
      <c r="W93" s="196">
        <v>1.93</v>
      </c>
      <c r="X93" s="196">
        <v>4.82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28.92</v>
      </c>
      <c r="AQ93" s="196">
        <v>6.75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0.96</v>
      </c>
      <c r="L94" s="196">
        <v>103.16</v>
      </c>
      <c r="M94" s="196">
        <v>27.22</v>
      </c>
      <c r="N94" s="196">
        <v>34.94</v>
      </c>
      <c r="O94" s="196">
        <v>0</v>
      </c>
      <c r="P94" s="196">
        <v>36.049999999999997</v>
      </c>
      <c r="Q94" s="196">
        <v>0</v>
      </c>
      <c r="R94" s="196">
        <v>1.93</v>
      </c>
      <c r="S94" s="196">
        <v>0</v>
      </c>
      <c r="T94" s="196">
        <v>0</v>
      </c>
      <c r="U94" s="196">
        <v>24.78</v>
      </c>
      <c r="V94" s="196">
        <v>0</v>
      </c>
      <c r="W94" s="196">
        <v>1.93</v>
      </c>
      <c r="X94" s="196">
        <v>4.82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28.92</v>
      </c>
      <c r="AQ94" s="196">
        <v>6.75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0.96</v>
      </c>
      <c r="L95" s="196">
        <v>103.16</v>
      </c>
      <c r="M95" s="196">
        <v>27.22</v>
      </c>
      <c r="N95" s="196">
        <v>34.94</v>
      </c>
      <c r="O95" s="196">
        <v>0</v>
      </c>
      <c r="P95" s="196">
        <v>36.049999999999997</v>
      </c>
      <c r="Q95" s="196">
        <v>0</v>
      </c>
      <c r="R95" s="196">
        <v>1.93</v>
      </c>
      <c r="S95" s="196">
        <v>0</v>
      </c>
      <c r="T95" s="196">
        <v>0</v>
      </c>
      <c r="U95" s="196">
        <v>24.78</v>
      </c>
      <c r="V95" s="196">
        <v>0</v>
      </c>
      <c r="W95" s="196">
        <v>1.93</v>
      </c>
      <c r="X95" s="196">
        <v>4.82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27.88</v>
      </c>
      <c r="AQ95" s="196">
        <v>6.75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0.96</v>
      </c>
      <c r="L96" s="196">
        <v>103.16</v>
      </c>
      <c r="M96" s="196">
        <v>27.22</v>
      </c>
      <c r="N96" s="196">
        <v>34.94</v>
      </c>
      <c r="O96" s="196">
        <v>0</v>
      </c>
      <c r="P96" s="196">
        <v>36.049999999999997</v>
      </c>
      <c r="Q96" s="196">
        <v>0</v>
      </c>
      <c r="R96" s="196">
        <v>1.93</v>
      </c>
      <c r="S96" s="196">
        <v>0</v>
      </c>
      <c r="T96" s="196">
        <v>0</v>
      </c>
      <c r="U96" s="196">
        <v>24.78</v>
      </c>
      <c r="V96" s="196">
        <v>0</v>
      </c>
      <c r="W96" s="196">
        <v>1.93</v>
      </c>
      <c r="X96" s="196">
        <v>4.82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27.88</v>
      </c>
      <c r="AQ96" s="196">
        <v>6.75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0.96</v>
      </c>
      <c r="L97" s="196">
        <v>103.16</v>
      </c>
      <c r="M97" s="196">
        <v>27.22</v>
      </c>
      <c r="N97" s="196">
        <v>34.94</v>
      </c>
      <c r="O97" s="196">
        <v>0</v>
      </c>
      <c r="P97" s="196">
        <v>36.049999999999997</v>
      </c>
      <c r="Q97" s="196">
        <v>0</v>
      </c>
      <c r="R97" s="196">
        <v>1.93</v>
      </c>
      <c r="S97" s="196">
        <v>0</v>
      </c>
      <c r="T97" s="196">
        <v>0</v>
      </c>
      <c r="U97" s="196">
        <v>24.78</v>
      </c>
      <c r="V97" s="196">
        <v>0</v>
      </c>
      <c r="W97" s="196">
        <v>1.93</v>
      </c>
      <c r="X97" s="196">
        <v>4.82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27.88</v>
      </c>
      <c r="AQ97" s="196">
        <v>6.75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0.96</v>
      </c>
      <c r="L98" s="196">
        <v>103.16</v>
      </c>
      <c r="M98" s="196">
        <v>27.22</v>
      </c>
      <c r="N98" s="196">
        <v>34.94</v>
      </c>
      <c r="O98" s="196">
        <v>0</v>
      </c>
      <c r="P98" s="196">
        <v>36.049999999999997</v>
      </c>
      <c r="Q98" s="196">
        <v>0</v>
      </c>
      <c r="R98" s="196">
        <v>1.93</v>
      </c>
      <c r="S98" s="196">
        <v>0</v>
      </c>
      <c r="T98" s="196">
        <v>0</v>
      </c>
      <c r="U98" s="196">
        <v>24.78</v>
      </c>
      <c r="V98" s="196">
        <v>0</v>
      </c>
      <c r="W98" s="196">
        <v>1.93</v>
      </c>
      <c r="X98" s="196">
        <v>4.82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27.88</v>
      </c>
      <c r="AQ98" s="196">
        <v>6.75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7.1142499999999886E-2</v>
      </c>
      <c r="L99">
        <f t="shared" si="0"/>
        <v>3.3297124999999976</v>
      </c>
      <c r="M99">
        <f t="shared" si="0"/>
        <v>0.65327999999999942</v>
      </c>
      <c r="N99">
        <f t="shared" si="0"/>
        <v>0.83856000000000108</v>
      </c>
      <c r="O99">
        <f t="shared" si="0"/>
        <v>0</v>
      </c>
      <c r="P99">
        <f t="shared" si="0"/>
        <v>0.94428750000000072</v>
      </c>
      <c r="Q99">
        <f t="shared" si="0"/>
        <v>0</v>
      </c>
      <c r="R99">
        <f t="shared" si="0"/>
        <v>0.20300249999999956</v>
      </c>
      <c r="S99">
        <f t="shared" si="0"/>
        <v>0</v>
      </c>
      <c r="T99">
        <f t="shared" si="0"/>
        <v>0</v>
      </c>
      <c r="U99">
        <f t="shared" si="0"/>
        <v>0.59472000000000025</v>
      </c>
      <c r="V99">
        <f t="shared" si="0"/>
        <v>9.9732499999999877E-2</v>
      </c>
      <c r="W99">
        <f t="shared" si="0"/>
        <v>0.22376249999999953</v>
      </c>
      <c r="X99">
        <f t="shared" si="0"/>
        <v>0.27678000000000014</v>
      </c>
      <c r="Y99">
        <f t="shared" si="0"/>
        <v>0</v>
      </c>
      <c r="Z99">
        <f t="shared" si="0"/>
        <v>0</v>
      </c>
      <c r="AA99">
        <f t="shared" si="0"/>
        <v>0.26700000000000018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1.4333000000000002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1.2861550000000002</v>
      </c>
      <c r="AQ99">
        <f t="shared" si="0"/>
        <v>0.39727250000000025</v>
      </c>
      <c r="AR99">
        <f t="shared" si="0"/>
        <v>0.20043750000000005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19.28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19.28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19.28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19.28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19.28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19.28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19.28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19.11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19.11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19.11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19.11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19.11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19.11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19.11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0.46774000000000049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0.11992000000000001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273.81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273.81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273.81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273.81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0.89924999999999999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6.5788100000000016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15.17</v>
      </c>
      <c r="G3" s="196">
        <v>0</v>
      </c>
      <c r="H3" s="196">
        <v>0</v>
      </c>
      <c r="I3" s="196">
        <v>6.26</v>
      </c>
      <c r="J3" s="196">
        <v>0</v>
      </c>
      <c r="K3" s="196">
        <v>117.9</v>
      </c>
      <c r="L3" s="196">
        <v>8.4700000000000006</v>
      </c>
      <c r="M3" s="196">
        <v>2.29</v>
      </c>
      <c r="N3" s="196">
        <v>1.87</v>
      </c>
      <c r="O3" s="196">
        <v>2.63</v>
      </c>
      <c r="P3" s="196">
        <v>0.97</v>
      </c>
      <c r="Q3" s="196">
        <v>9.0299999999999994</v>
      </c>
      <c r="R3" s="196">
        <v>11.87</v>
      </c>
      <c r="S3" s="196">
        <v>11.59</v>
      </c>
      <c r="T3" s="196">
        <v>0</v>
      </c>
      <c r="U3" s="196">
        <v>2.23</v>
      </c>
      <c r="V3" s="196">
        <v>6.1</v>
      </c>
      <c r="W3" s="196">
        <v>0.71</v>
      </c>
      <c r="X3" s="196">
        <v>1.55</v>
      </c>
      <c r="Y3" s="196">
        <v>0</v>
      </c>
      <c r="Z3" s="196">
        <v>4.3899999999999997</v>
      </c>
      <c r="AA3" s="196">
        <v>24.19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13.61</v>
      </c>
      <c r="AS3" s="196">
        <v>15.74</v>
      </c>
      <c r="AT3" s="196">
        <v>29.84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15.17</v>
      </c>
      <c r="G4" s="196">
        <v>0</v>
      </c>
      <c r="H4" s="196">
        <v>0</v>
      </c>
      <c r="I4" s="196">
        <v>6.26</v>
      </c>
      <c r="J4" s="196">
        <v>0</v>
      </c>
      <c r="K4" s="196">
        <v>117.9</v>
      </c>
      <c r="L4" s="196">
        <v>8.4700000000000006</v>
      </c>
      <c r="M4" s="196">
        <v>2.29</v>
      </c>
      <c r="N4" s="196">
        <v>1.87</v>
      </c>
      <c r="O4" s="196">
        <v>2.63</v>
      </c>
      <c r="P4" s="196">
        <v>0.97</v>
      </c>
      <c r="Q4" s="196">
        <v>9.0299999999999994</v>
      </c>
      <c r="R4" s="196">
        <v>11.87</v>
      </c>
      <c r="S4" s="196">
        <v>11.59</v>
      </c>
      <c r="T4" s="196">
        <v>0</v>
      </c>
      <c r="U4" s="196">
        <v>2.23</v>
      </c>
      <c r="V4" s="196">
        <v>6.21</v>
      </c>
      <c r="W4" s="196">
        <v>0.71</v>
      </c>
      <c r="X4" s="196">
        <v>1.55</v>
      </c>
      <c r="Y4" s="196">
        <v>0</v>
      </c>
      <c r="Z4" s="196">
        <v>4.3899999999999997</v>
      </c>
      <c r="AA4" s="196">
        <v>24.19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13.61</v>
      </c>
      <c r="AS4" s="196">
        <v>15.74</v>
      </c>
      <c r="AT4" s="196">
        <v>29.84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15.17</v>
      </c>
      <c r="G5" s="196">
        <v>0</v>
      </c>
      <c r="H5" s="196">
        <v>0</v>
      </c>
      <c r="I5" s="196">
        <v>6.26</v>
      </c>
      <c r="J5" s="196">
        <v>0</v>
      </c>
      <c r="K5" s="196">
        <v>117.9</v>
      </c>
      <c r="L5" s="196">
        <v>8.4700000000000006</v>
      </c>
      <c r="M5" s="196">
        <v>2.29</v>
      </c>
      <c r="N5" s="196">
        <v>1.87</v>
      </c>
      <c r="O5" s="196">
        <v>2.63</v>
      </c>
      <c r="P5" s="196">
        <v>0.97</v>
      </c>
      <c r="Q5" s="196">
        <v>9.0299999999999994</v>
      </c>
      <c r="R5" s="196">
        <v>11.87</v>
      </c>
      <c r="S5" s="196">
        <v>11.59</v>
      </c>
      <c r="T5" s="196">
        <v>0</v>
      </c>
      <c r="U5" s="196">
        <v>2.23</v>
      </c>
      <c r="V5" s="196">
        <v>6.21</v>
      </c>
      <c r="W5" s="196">
        <v>13.11</v>
      </c>
      <c r="X5" s="196">
        <v>1.55</v>
      </c>
      <c r="Y5" s="196">
        <v>0</v>
      </c>
      <c r="Z5" s="196">
        <v>4.3899999999999997</v>
      </c>
      <c r="AA5" s="196">
        <v>24.19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13.61</v>
      </c>
      <c r="AS5" s="196">
        <v>15.74</v>
      </c>
      <c r="AT5" s="196">
        <v>29.84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15.17</v>
      </c>
      <c r="G6" s="196">
        <v>0</v>
      </c>
      <c r="H6" s="196">
        <v>0</v>
      </c>
      <c r="I6" s="196">
        <v>6.26</v>
      </c>
      <c r="J6" s="196">
        <v>0</v>
      </c>
      <c r="K6" s="196">
        <v>117.9</v>
      </c>
      <c r="L6" s="196">
        <v>8.4700000000000006</v>
      </c>
      <c r="M6" s="196">
        <v>2.29</v>
      </c>
      <c r="N6" s="196">
        <v>1.87</v>
      </c>
      <c r="O6" s="196">
        <v>2.63</v>
      </c>
      <c r="P6" s="196">
        <v>0.97</v>
      </c>
      <c r="Q6" s="196">
        <v>9.0299999999999994</v>
      </c>
      <c r="R6" s="196">
        <v>11.87</v>
      </c>
      <c r="S6" s="196">
        <v>11.59</v>
      </c>
      <c r="T6" s="196">
        <v>0</v>
      </c>
      <c r="U6" s="196">
        <v>2.23</v>
      </c>
      <c r="V6" s="196">
        <v>6.21</v>
      </c>
      <c r="W6" s="196">
        <v>13.11</v>
      </c>
      <c r="X6" s="196">
        <v>1.55</v>
      </c>
      <c r="Y6" s="196">
        <v>0</v>
      </c>
      <c r="Z6" s="196">
        <v>4.3899999999999997</v>
      </c>
      <c r="AA6" s="196">
        <v>24.19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13.61</v>
      </c>
      <c r="AS6" s="196">
        <v>15.74</v>
      </c>
      <c r="AT6" s="196">
        <v>29.84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15.17</v>
      </c>
      <c r="G7" s="196">
        <v>0</v>
      </c>
      <c r="H7" s="196">
        <v>0</v>
      </c>
      <c r="I7" s="196">
        <v>6.26</v>
      </c>
      <c r="J7" s="196">
        <v>0</v>
      </c>
      <c r="K7" s="196">
        <v>117.9</v>
      </c>
      <c r="L7" s="196">
        <v>8.4700000000000006</v>
      </c>
      <c r="M7" s="196">
        <v>-17.71</v>
      </c>
      <c r="N7" s="196">
        <v>-3.21</v>
      </c>
      <c r="O7" s="196">
        <v>-7.37</v>
      </c>
      <c r="P7" s="196">
        <v>-4.95</v>
      </c>
      <c r="Q7" s="196">
        <v>9.0299999999999994</v>
      </c>
      <c r="R7" s="196">
        <v>11.87</v>
      </c>
      <c r="S7" s="196">
        <v>11.59</v>
      </c>
      <c r="T7" s="196">
        <v>0</v>
      </c>
      <c r="U7" s="196">
        <v>2.23</v>
      </c>
      <c r="V7" s="196">
        <v>6.21</v>
      </c>
      <c r="W7" s="196">
        <v>13.11</v>
      </c>
      <c r="X7" s="196">
        <v>1.55</v>
      </c>
      <c r="Y7" s="196">
        <v>0</v>
      </c>
      <c r="Z7" s="196">
        <v>59.57</v>
      </c>
      <c r="AA7" s="196">
        <v>24.19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13.61</v>
      </c>
      <c r="AS7" s="196">
        <v>15.74</v>
      </c>
      <c r="AT7" s="196">
        <v>29.84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15.17</v>
      </c>
      <c r="G8" s="196">
        <v>0</v>
      </c>
      <c r="H8" s="196">
        <v>0</v>
      </c>
      <c r="I8" s="196">
        <v>6.26</v>
      </c>
      <c r="J8" s="196">
        <v>0</v>
      </c>
      <c r="K8" s="196">
        <v>117.9</v>
      </c>
      <c r="L8" s="196">
        <v>8.4700000000000006</v>
      </c>
      <c r="M8" s="196">
        <v>-17.71</v>
      </c>
      <c r="N8" s="196">
        <v>-8.1300000000000008</v>
      </c>
      <c r="O8" s="196">
        <v>-7.37</v>
      </c>
      <c r="P8" s="196">
        <v>-4.95</v>
      </c>
      <c r="Q8" s="196">
        <v>9.0299999999999994</v>
      </c>
      <c r="R8" s="196">
        <v>11.87</v>
      </c>
      <c r="S8" s="196">
        <v>11.59</v>
      </c>
      <c r="T8" s="196">
        <v>0</v>
      </c>
      <c r="U8" s="196">
        <v>2.23</v>
      </c>
      <c r="V8" s="196">
        <v>6.21</v>
      </c>
      <c r="W8" s="196">
        <v>13.11</v>
      </c>
      <c r="X8" s="196">
        <v>1.55</v>
      </c>
      <c r="Y8" s="196">
        <v>0</v>
      </c>
      <c r="Z8" s="196">
        <v>59.57</v>
      </c>
      <c r="AA8" s="196">
        <v>24.19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13.61</v>
      </c>
      <c r="AS8" s="196">
        <v>15.74</v>
      </c>
      <c r="AT8" s="196">
        <v>29.84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15.17</v>
      </c>
      <c r="G9" s="196">
        <v>0</v>
      </c>
      <c r="H9" s="196">
        <v>0</v>
      </c>
      <c r="I9" s="196">
        <v>6.26</v>
      </c>
      <c r="J9" s="196">
        <v>0</v>
      </c>
      <c r="K9" s="196">
        <v>117.9</v>
      </c>
      <c r="L9" s="196">
        <v>8.4700000000000006</v>
      </c>
      <c r="M9" s="196">
        <v>-17.71</v>
      </c>
      <c r="N9" s="196">
        <v>-8.1300000000000008</v>
      </c>
      <c r="O9" s="196">
        <v>-32.619999999999997</v>
      </c>
      <c r="P9" s="196">
        <v>-4.95</v>
      </c>
      <c r="Q9" s="196">
        <v>9.0299999999999994</v>
      </c>
      <c r="R9" s="196">
        <v>11.87</v>
      </c>
      <c r="S9" s="196">
        <v>11.59</v>
      </c>
      <c r="T9" s="196">
        <v>0</v>
      </c>
      <c r="U9" s="196">
        <v>2.23</v>
      </c>
      <c r="V9" s="196">
        <v>6.21</v>
      </c>
      <c r="W9" s="196">
        <v>13.11</v>
      </c>
      <c r="X9" s="196">
        <v>1.55</v>
      </c>
      <c r="Y9" s="196">
        <v>0</v>
      </c>
      <c r="Z9" s="196">
        <v>59.57</v>
      </c>
      <c r="AA9" s="196">
        <v>24.19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13.61</v>
      </c>
      <c r="AS9" s="196">
        <v>15.74</v>
      </c>
      <c r="AT9" s="196">
        <v>29.84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15.17</v>
      </c>
      <c r="G10" s="196">
        <v>0</v>
      </c>
      <c r="H10" s="196">
        <v>0</v>
      </c>
      <c r="I10" s="196">
        <v>6.26</v>
      </c>
      <c r="J10" s="196">
        <v>0</v>
      </c>
      <c r="K10" s="196">
        <v>117.9</v>
      </c>
      <c r="L10" s="196">
        <v>8.4700000000000006</v>
      </c>
      <c r="M10" s="196">
        <v>-27.71</v>
      </c>
      <c r="N10" s="196">
        <v>-8.1300000000000008</v>
      </c>
      <c r="O10" s="196">
        <v>-32.619999999999997</v>
      </c>
      <c r="P10" s="196">
        <v>-4.95</v>
      </c>
      <c r="Q10" s="196">
        <v>9.0299999999999994</v>
      </c>
      <c r="R10" s="196">
        <v>11.87</v>
      </c>
      <c r="S10" s="196">
        <v>11.59</v>
      </c>
      <c r="T10" s="196">
        <v>0</v>
      </c>
      <c r="U10" s="196">
        <v>2.23</v>
      </c>
      <c r="V10" s="196">
        <v>6.21</v>
      </c>
      <c r="W10" s="196">
        <v>13.11</v>
      </c>
      <c r="X10" s="196">
        <v>1.55</v>
      </c>
      <c r="Y10" s="196">
        <v>0</v>
      </c>
      <c r="Z10" s="196">
        <v>59.57</v>
      </c>
      <c r="AA10" s="196">
        <v>24.19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13.61</v>
      </c>
      <c r="AS10" s="196">
        <v>15.74</v>
      </c>
      <c r="AT10" s="196">
        <v>29.84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15.17</v>
      </c>
      <c r="G11" s="196">
        <v>0</v>
      </c>
      <c r="H11" s="196">
        <v>0</v>
      </c>
      <c r="I11" s="196">
        <v>6.26</v>
      </c>
      <c r="J11" s="196">
        <v>0</v>
      </c>
      <c r="K11" s="196">
        <v>117.9</v>
      </c>
      <c r="L11" s="196">
        <v>8.4700000000000006</v>
      </c>
      <c r="M11" s="196">
        <v>-27.71</v>
      </c>
      <c r="N11" s="196">
        <v>-8.1300000000000008</v>
      </c>
      <c r="O11" s="196">
        <v>-32.619999999999997</v>
      </c>
      <c r="P11" s="196">
        <v>-4.95</v>
      </c>
      <c r="Q11" s="196">
        <v>9.0299999999999994</v>
      </c>
      <c r="R11" s="196">
        <v>11.87</v>
      </c>
      <c r="S11" s="196">
        <v>11.59</v>
      </c>
      <c r="T11" s="196">
        <v>0</v>
      </c>
      <c r="U11" s="196">
        <v>2.23</v>
      </c>
      <c r="V11" s="196">
        <v>6.21</v>
      </c>
      <c r="W11" s="196">
        <v>13.11</v>
      </c>
      <c r="X11" s="196">
        <v>1.55</v>
      </c>
      <c r="Y11" s="196">
        <v>0</v>
      </c>
      <c r="Z11" s="196">
        <v>45.1</v>
      </c>
      <c r="AA11" s="196">
        <v>24.19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13.61</v>
      </c>
      <c r="AS11" s="196">
        <v>15.74</v>
      </c>
      <c r="AT11" s="196">
        <v>29.84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15.17</v>
      </c>
      <c r="G12" s="196">
        <v>0</v>
      </c>
      <c r="H12" s="196">
        <v>0</v>
      </c>
      <c r="I12" s="196">
        <v>6.26</v>
      </c>
      <c r="J12" s="196">
        <v>0</v>
      </c>
      <c r="K12" s="196">
        <v>117.9</v>
      </c>
      <c r="L12" s="196">
        <v>8.4700000000000006</v>
      </c>
      <c r="M12" s="196">
        <v>-37.71</v>
      </c>
      <c r="N12" s="196">
        <v>-8.1300000000000008</v>
      </c>
      <c r="O12" s="196">
        <v>-32.619999999999997</v>
      </c>
      <c r="P12" s="196">
        <v>-4.95</v>
      </c>
      <c r="Q12" s="196">
        <v>9.0299999999999994</v>
      </c>
      <c r="R12" s="196">
        <v>11.87</v>
      </c>
      <c r="S12" s="196">
        <v>11.59</v>
      </c>
      <c r="T12" s="196">
        <v>0</v>
      </c>
      <c r="U12" s="196">
        <v>2.23</v>
      </c>
      <c r="V12" s="196">
        <v>6.21</v>
      </c>
      <c r="W12" s="196">
        <v>13.11</v>
      </c>
      <c r="X12" s="196">
        <v>1.55</v>
      </c>
      <c r="Y12" s="196">
        <v>0</v>
      </c>
      <c r="Z12" s="196">
        <v>45.1</v>
      </c>
      <c r="AA12" s="196">
        <v>24.19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13.61</v>
      </c>
      <c r="AS12" s="196">
        <v>15.74</v>
      </c>
      <c r="AT12" s="196">
        <v>29.84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15.17</v>
      </c>
      <c r="G13" s="196">
        <v>0</v>
      </c>
      <c r="H13" s="196">
        <v>0</v>
      </c>
      <c r="I13" s="196">
        <v>6.26</v>
      </c>
      <c r="J13" s="196">
        <v>0</v>
      </c>
      <c r="K13" s="196">
        <v>119.83</v>
      </c>
      <c r="L13" s="196">
        <v>8.4700000000000006</v>
      </c>
      <c r="M13" s="196">
        <v>-37.71</v>
      </c>
      <c r="N13" s="196">
        <v>-8.1300000000000008</v>
      </c>
      <c r="O13" s="196">
        <v>-32.619999999999997</v>
      </c>
      <c r="P13" s="196">
        <v>-4.95</v>
      </c>
      <c r="Q13" s="196">
        <v>9.0299999999999994</v>
      </c>
      <c r="R13" s="196">
        <v>11.87</v>
      </c>
      <c r="S13" s="196">
        <v>11.59</v>
      </c>
      <c r="T13" s="196">
        <v>0</v>
      </c>
      <c r="U13" s="196">
        <v>2.23</v>
      </c>
      <c r="V13" s="196">
        <v>6.21</v>
      </c>
      <c r="W13" s="196">
        <v>15.04</v>
      </c>
      <c r="X13" s="196">
        <v>28.73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13.61</v>
      </c>
      <c r="AS13" s="196">
        <v>15.74</v>
      </c>
      <c r="AT13" s="196">
        <v>29.84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15.17</v>
      </c>
      <c r="G14" s="196">
        <v>0</v>
      </c>
      <c r="H14" s="196">
        <v>0</v>
      </c>
      <c r="I14" s="196">
        <v>6.26</v>
      </c>
      <c r="J14" s="196">
        <v>0</v>
      </c>
      <c r="K14" s="196">
        <v>119.83</v>
      </c>
      <c r="L14" s="196">
        <v>8.4700000000000006</v>
      </c>
      <c r="M14" s="196">
        <v>-37.71</v>
      </c>
      <c r="N14" s="196">
        <v>-8.1300000000000008</v>
      </c>
      <c r="O14" s="196">
        <v>-32.619999999999997</v>
      </c>
      <c r="P14" s="196">
        <v>-4.95</v>
      </c>
      <c r="Q14" s="196">
        <v>9.0299999999999994</v>
      </c>
      <c r="R14" s="196">
        <v>11.87</v>
      </c>
      <c r="S14" s="196">
        <v>11.59</v>
      </c>
      <c r="T14" s="196">
        <v>0</v>
      </c>
      <c r="U14" s="196">
        <v>2.23</v>
      </c>
      <c r="V14" s="196">
        <v>6.21</v>
      </c>
      <c r="W14" s="196">
        <v>15.04</v>
      </c>
      <c r="X14" s="196">
        <v>28.73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13.61</v>
      </c>
      <c r="AS14" s="196">
        <v>15.74</v>
      </c>
      <c r="AT14" s="196">
        <v>29.84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15.17</v>
      </c>
      <c r="G15" s="196">
        <v>0</v>
      </c>
      <c r="H15" s="196">
        <v>0</v>
      </c>
      <c r="I15" s="196">
        <v>6.26</v>
      </c>
      <c r="J15" s="196">
        <v>0</v>
      </c>
      <c r="K15" s="196">
        <v>119.83</v>
      </c>
      <c r="L15" s="196">
        <v>8.4700000000000006</v>
      </c>
      <c r="M15" s="196">
        <v>-37.71</v>
      </c>
      <c r="N15" s="196">
        <v>-8.1300000000000008</v>
      </c>
      <c r="O15" s="196">
        <v>-33.99</v>
      </c>
      <c r="P15" s="196">
        <v>-4.95</v>
      </c>
      <c r="Q15" s="196">
        <v>9.0299999999999994</v>
      </c>
      <c r="R15" s="196">
        <v>11.87</v>
      </c>
      <c r="S15" s="196">
        <v>11.59</v>
      </c>
      <c r="T15" s="196">
        <v>0</v>
      </c>
      <c r="U15" s="196">
        <v>2.23</v>
      </c>
      <c r="V15" s="196">
        <v>6.21</v>
      </c>
      <c r="W15" s="196">
        <v>15.04</v>
      </c>
      <c r="X15" s="196">
        <v>28.73</v>
      </c>
      <c r="Y15" s="196">
        <v>0</v>
      </c>
      <c r="Z15" s="196">
        <v>64.38</v>
      </c>
      <c r="AA15" s="196">
        <v>25.16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13.61</v>
      </c>
      <c r="AS15" s="196">
        <v>15.74</v>
      </c>
      <c r="AT15" s="196">
        <v>29.84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15.17</v>
      </c>
      <c r="G16" s="196">
        <v>0</v>
      </c>
      <c r="H16" s="196">
        <v>0</v>
      </c>
      <c r="I16" s="196">
        <v>6.26</v>
      </c>
      <c r="J16" s="196">
        <v>0</v>
      </c>
      <c r="K16" s="196">
        <v>119.83</v>
      </c>
      <c r="L16" s="196">
        <v>8.4700000000000006</v>
      </c>
      <c r="M16" s="196">
        <v>-37.71</v>
      </c>
      <c r="N16" s="196">
        <v>-8.1300000000000008</v>
      </c>
      <c r="O16" s="196">
        <v>-33.99</v>
      </c>
      <c r="P16" s="196">
        <v>-4.95</v>
      </c>
      <c r="Q16" s="196">
        <v>9.0299999999999994</v>
      </c>
      <c r="R16" s="196">
        <v>11.87</v>
      </c>
      <c r="S16" s="196">
        <v>11.59</v>
      </c>
      <c r="T16" s="196">
        <v>0</v>
      </c>
      <c r="U16" s="196">
        <v>2.23</v>
      </c>
      <c r="V16" s="196">
        <v>6.21</v>
      </c>
      <c r="W16" s="196">
        <v>15.04</v>
      </c>
      <c r="X16" s="196">
        <v>28.73</v>
      </c>
      <c r="Y16" s="196">
        <v>0</v>
      </c>
      <c r="Z16" s="196">
        <v>64.38</v>
      </c>
      <c r="AA16" s="196">
        <v>25.16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13.61</v>
      </c>
      <c r="AS16" s="196">
        <v>15.74</v>
      </c>
      <c r="AT16" s="196">
        <v>29.84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15.17</v>
      </c>
      <c r="G17" s="196">
        <v>0</v>
      </c>
      <c r="H17" s="196">
        <v>0</v>
      </c>
      <c r="I17" s="196">
        <v>6.26</v>
      </c>
      <c r="J17" s="196">
        <v>0</v>
      </c>
      <c r="K17" s="196">
        <v>119.83</v>
      </c>
      <c r="L17" s="196">
        <v>8.4700000000000006</v>
      </c>
      <c r="M17" s="196">
        <v>-7.71</v>
      </c>
      <c r="N17" s="196">
        <v>-2.14</v>
      </c>
      <c r="O17" s="196">
        <v>-33.99</v>
      </c>
      <c r="P17" s="196">
        <v>-4.95</v>
      </c>
      <c r="Q17" s="196">
        <v>9.0299999999999994</v>
      </c>
      <c r="R17" s="196">
        <v>11.87</v>
      </c>
      <c r="S17" s="196">
        <v>11.59</v>
      </c>
      <c r="T17" s="196">
        <v>0</v>
      </c>
      <c r="U17" s="196">
        <v>2.23</v>
      </c>
      <c r="V17" s="196">
        <v>6.21</v>
      </c>
      <c r="W17" s="196">
        <v>15.04</v>
      </c>
      <c r="X17" s="196">
        <v>28.73</v>
      </c>
      <c r="Y17" s="196">
        <v>0</v>
      </c>
      <c r="Z17" s="196">
        <v>64.38</v>
      </c>
      <c r="AA17" s="196">
        <v>25.16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13.61</v>
      </c>
      <c r="AS17" s="196">
        <v>15.74</v>
      </c>
      <c r="AT17" s="196">
        <v>29.84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15.17</v>
      </c>
      <c r="G18" s="196">
        <v>0</v>
      </c>
      <c r="H18" s="196">
        <v>0</v>
      </c>
      <c r="I18" s="196">
        <v>6.26</v>
      </c>
      <c r="J18" s="196">
        <v>0</v>
      </c>
      <c r="K18" s="196">
        <v>119.83</v>
      </c>
      <c r="L18" s="196">
        <v>8.4700000000000006</v>
      </c>
      <c r="M18" s="196">
        <v>-7.71</v>
      </c>
      <c r="N18" s="196">
        <v>-2.14</v>
      </c>
      <c r="O18" s="196">
        <v>-33.99</v>
      </c>
      <c r="P18" s="196">
        <v>-4.95</v>
      </c>
      <c r="Q18" s="196">
        <v>9.0299999999999994</v>
      </c>
      <c r="R18" s="196">
        <v>11.87</v>
      </c>
      <c r="S18" s="196">
        <v>11.59</v>
      </c>
      <c r="T18" s="196">
        <v>0</v>
      </c>
      <c r="U18" s="196">
        <v>2.23</v>
      </c>
      <c r="V18" s="196">
        <v>6.21</v>
      </c>
      <c r="W18" s="196">
        <v>15.04</v>
      </c>
      <c r="X18" s="196">
        <v>28.73</v>
      </c>
      <c r="Y18" s="196">
        <v>0</v>
      </c>
      <c r="Z18" s="196">
        <v>64.38</v>
      </c>
      <c r="AA18" s="196">
        <v>25.16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13.61</v>
      </c>
      <c r="AS18" s="196">
        <v>15.74</v>
      </c>
      <c r="AT18" s="196">
        <v>29.84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15.17</v>
      </c>
      <c r="G19" s="196">
        <v>0</v>
      </c>
      <c r="H19" s="196">
        <v>0</v>
      </c>
      <c r="I19" s="196">
        <v>6.26</v>
      </c>
      <c r="J19" s="196">
        <v>0</v>
      </c>
      <c r="K19" s="196">
        <v>119.83</v>
      </c>
      <c r="L19" s="196">
        <v>8.4700000000000006</v>
      </c>
      <c r="M19" s="196">
        <v>-44.6</v>
      </c>
      <c r="N19" s="196">
        <v>1.87</v>
      </c>
      <c r="O19" s="196">
        <v>-17.07</v>
      </c>
      <c r="P19" s="196">
        <v>0.96</v>
      </c>
      <c r="Q19" s="196">
        <v>9.0299999999999994</v>
      </c>
      <c r="R19" s="196">
        <v>11.87</v>
      </c>
      <c r="S19" s="196">
        <v>11.59</v>
      </c>
      <c r="T19" s="196">
        <v>0</v>
      </c>
      <c r="U19" s="196">
        <v>2.23</v>
      </c>
      <c r="V19" s="196">
        <v>6.21</v>
      </c>
      <c r="W19" s="196">
        <v>15.04</v>
      </c>
      <c r="X19" s="196">
        <v>28.73</v>
      </c>
      <c r="Y19" s="196">
        <v>0</v>
      </c>
      <c r="Z19" s="196">
        <v>64.38</v>
      </c>
      <c r="AA19" s="196">
        <v>25.16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13.61</v>
      </c>
      <c r="AS19" s="196">
        <v>15.74</v>
      </c>
      <c r="AT19" s="196">
        <v>29.84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15.17</v>
      </c>
      <c r="G20" s="196">
        <v>0</v>
      </c>
      <c r="H20" s="196">
        <v>0</v>
      </c>
      <c r="I20" s="196">
        <v>6.26</v>
      </c>
      <c r="J20" s="196">
        <v>0</v>
      </c>
      <c r="K20" s="196">
        <v>119.83</v>
      </c>
      <c r="L20" s="196">
        <v>8.4700000000000006</v>
      </c>
      <c r="M20" s="196">
        <v>-47.71</v>
      </c>
      <c r="N20" s="196">
        <v>1.87</v>
      </c>
      <c r="O20" s="196">
        <v>1.26</v>
      </c>
      <c r="P20" s="196">
        <v>0.96</v>
      </c>
      <c r="Q20" s="196">
        <v>9.0299999999999994</v>
      </c>
      <c r="R20" s="196">
        <v>11.87</v>
      </c>
      <c r="S20" s="196">
        <v>11.59</v>
      </c>
      <c r="T20" s="196">
        <v>0</v>
      </c>
      <c r="U20" s="196">
        <v>2.23</v>
      </c>
      <c r="V20" s="196">
        <v>6.21</v>
      </c>
      <c r="W20" s="196">
        <v>15.04</v>
      </c>
      <c r="X20" s="196">
        <v>11.72</v>
      </c>
      <c r="Y20" s="196">
        <v>0</v>
      </c>
      <c r="Z20" s="196">
        <v>35.46</v>
      </c>
      <c r="AA20" s="196">
        <v>25.16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13.61</v>
      </c>
      <c r="AS20" s="196">
        <v>15.74</v>
      </c>
      <c r="AT20" s="196">
        <v>29.84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15.17</v>
      </c>
      <c r="G21" s="196">
        <v>0</v>
      </c>
      <c r="H21" s="196">
        <v>0</v>
      </c>
      <c r="I21" s="196">
        <v>6.26</v>
      </c>
      <c r="J21" s="196">
        <v>0</v>
      </c>
      <c r="K21" s="196">
        <v>119.83</v>
      </c>
      <c r="L21" s="196">
        <v>8.4700000000000006</v>
      </c>
      <c r="M21" s="196">
        <v>2.29</v>
      </c>
      <c r="N21" s="196">
        <v>1.87</v>
      </c>
      <c r="O21" s="196">
        <v>1.26</v>
      </c>
      <c r="P21" s="196">
        <v>0.96</v>
      </c>
      <c r="Q21" s="196">
        <v>9.0299999999999994</v>
      </c>
      <c r="R21" s="196">
        <v>11.87</v>
      </c>
      <c r="S21" s="196">
        <v>11.59</v>
      </c>
      <c r="T21" s="196">
        <v>0</v>
      </c>
      <c r="U21" s="196">
        <v>2.23</v>
      </c>
      <c r="V21" s="196">
        <v>6.21</v>
      </c>
      <c r="W21" s="196">
        <v>15.04</v>
      </c>
      <c r="X21" s="196">
        <v>1.55</v>
      </c>
      <c r="Y21" s="196">
        <v>0</v>
      </c>
      <c r="Z21" s="196">
        <v>35.46</v>
      </c>
      <c r="AA21" s="196">
        <v>25.16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13.61</v>
      </c>
      <c r="AS21" s="196">
        <v>15.74</v>
      </c>
      <c r="AT21" s="196">
        <v>29.84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15.17</v>
      </c>
      <c r="G22" s="196">
        <v>0</v>
      </c>
      <c r="H22" s="196">
        <v>0</v>
      </c>
      <c r="I22" s="196">
        <v>6.26</v>
      </c>
      <c r="J22" s="196">
        <v>0</v>
      </c>
      <c r="K22" s="196">
        <v>119.83</v>
      </c>
      <c r="L22" s="196">
        <v>8.4700000000000006</v>
      </c>
      <c r="M22" s="196">
        <v>2.29</v>
      </c>
      <c r="N22" s="196">
        <v>1.87</v>
      </c>
      <c r="O22" s="196">
        <v>1.26</v>
      </c>
      <c r="P22" s="196">
        <v>0.96</v>
      </c>
      <c r="Q22" s="196">
        <v>9.0299999999999994</v>
      </c>
      <c r="R22" s="196">
        <v>11.87</v>
      </c>
      <c r="S22" s="196">
        <v>11.59</v>
      </c>
      <c r="T22" s="196">
        <v>0</v>
      </c>
      <c r="U22" s="196">
        <v>2.23</v>
      </c>
      <c r="V22" s="196">
        <v>6.21</v>
      </c>
      <c r="W22" s="196">
        <v>15.04</v>
      </c>
      <c r="X22" s="196">
        <v>1.55</v>
      </c>
      <c r="Y22" s="196">
        <v>0</v>
      </c>
      <c r="Z22" s="196">
        <v>35.46</v>
      </c>
      <c r="AA22" s="196">
        <v>25.16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13.61</v>
      </c>
      <c r="AS22" s="196">
        <v>15.74</v>
      </c>
      <c r="AT22" s="196">
        <v>29.84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15.17</v>
      </c>
      <c r="G23" s="196">
        <v>0</v>
      </c>
      <c r="H23" s="196">
        <v>0</v>
      </c>
      <c r="I23" s="196">
        <v>6.26</v>
      </c>
      <c r="J23" s="196">
        <v>0</v>
      </c>
      <c r="K23" s="196">
        <v>81.98</v>
      </c>
      <c r="L23" s="196">
        <v>8.4700000000000006</v>
      </c>
      <c r="M23" s="196">
        <v>2.29</v>
      </c>
      <c r="N23" s="196">
        <v>1.87</v>
      </c>
      <c r="O23" s="196">
        <v>1.26</v>
      </c>
      <c r="P23" s="196">
        <v>0.96</v>
      </c>
      <c r="Q23" s="196">
        <v>9.0299999999999994</v>
      </c>
      <c r="R23" s="196">
        <v>11.87</v>
      </c>
      <c r="S23" s="196">
        <v>11.59</v>
      </c>
      <c r="T23" s="196">
        <v>0</v>
      </c>
      <c r="U23" s="196">
        <v>2.23</v>
      </c>
      <c r="V23" s="196">
        <v>0.32</v>
      </c>
      <c r="W23" s="196">
        <v>4.95</v>
      </c>
      <c r="X23" s="196">
        <v>4.13</v>
      </c>
      <c r="Y23" s="196">
        <v>0</v>
      </c>
      <c r="Z23" s="196">
        <v>6.54</v>
      </c>
      <c r="AA23" s="196">
        <v>1.42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13.61</v>
      </c>
      <c r="AS23" s="196">
        <v>15.74</v>
      </c>
      <c r="AT23" s="196">
        <v>29.84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15.17</v>
      </c>
      <c r="G24" s="196">
        <v>0</v>
      </c>
      <c r="H24" s="196">
        <v>0</v>
      </c>
      <c r="I24" s="196">
        <v>6.26</v>
      </c>
      <c r="J24" s="196">
        <v>0</v>
      </c>
      <c r="K24" s="196">
        <v>17.29</v>
      </c>
      <c r="L24" s="196">
        <v>8.4700000000000006</v>
      </c>
      <c r="M24" s="196">
        <v>2.29</v>
      </c>
      <c r="N24" s="196">
        <v>1.87</v>
      </c>
      <c r="O24" s="196">
        <v>1.26</v>
      </c>
      <c r="P24" s="196">
        <v>0.96</v>
      </c>
      <c r="Q24" s="196">
        <v>9.0299999999999994</v>
      </c>
      <c r="R24" s="196">
        <v>11.87</v>
      </c>
      <c r="S24" s="196">
        <v>11.59</v>
      </c>
      <c r="T24" s="196">
        <v>0</v>
      </c>
      <c r="U24" s="196">
        <v>2.23</v>
      </c>
      <c r="V24" s="196">
        <v>0.32</v>
      </c>
      <c r="W24" s="196">
        <v>0.9</v>
      </c>
      <c r="X24" s="196">
        <v>1.55</v>
      </c>
      <c r="Y24" s="196">
        <v>0</v>
      </c>
      <c r="Z24" s="196">
        <v>6.54</v>
      </c>
      <c r="AA24" s="196">
        <v>1.42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13.61</v>
      </c>
      <c r="AS24" s="196">
        <v>15.74</v>
      </c>
      <c r="AT24" s="196">
        <v>29.84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15.17</v>
      </c>
      <c r="G25" s="196">
        <v>0</v>
      </c>
      <c r="H25" s="196">
        <v>0</v>
      </c>
      <c r="I25" s="196">
        <v>6.26</v>
      </c>
      <c r="J25" s="196">
        <v>0</v>
      </c>
      <c r="K25" s="196">
        <v>9.14</v>
      </c>
      <c r="L25" s="196">
        <v>8.4700000000000006</v>
      </c>
      <c r="M25" s="196">
        <v>2.29</v>
      </c>
      <c r="N25" s="196">
        <v>1.87</v>
      </c>
      <c r="O25" s="196">
        <v>1.26</v>
      </c>
      <c r="P25" s="196">
        <v>0.96</v>
      </c>
      <c r="Q25" s="196">
        <v>9.0299999999999994</v>
      </c>
      <c r="R25" s="196">
        <v>12.44</v>
      </c>
      <c r="S25" s="196">
        <v>11.59</v>
      </c>
      <c r="T25" s="196">
        <v>0</v>
      </c>
      <c r="U25" s="196">
        <v>2.23</v>
      </c>
      <c r="V25" s="196">
        <v>0.33</v>
      </c>
      <c r="W25" s="196">
        <v>0.72</v>
      </c>
      <c r="X25" s="196">
        <v>1.55</v>
      </c>
      <c r="Y25" s="196">
        <v>0</v>
      </c>
      <c r="Z25" s="196">
        <v>6.54</v>
      </c>
      <c r="AA25" s="196">
        <v>1.1399999999999999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13.61</v>
      </c>
      <c r="AS25" s="196">
        <v>15.74</v>
      </c>
      <c r="AT25" s="196">
        <v>29.84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15.17</v>
      </c>
      <c r="G26" s="196">
        <v>0</v>
      </c>
      <c r="H26" s="196">
        <v>0</v>
      </c>
      <c r="I26" s="196">
        <v>6.26</v>
      </c>
      <c r="J26" s="196">
        <v>0</v>
      </c>
      <c r="K26" s="196">
        <v>9.14</v>
      </c>
      <c r="L26" s="196">
        <v>8.4700000000000006</v>
      </c>
      <c r="M26" s="196">
        <v>2.29</v>
      </c>
      <c r="N26" s="196">
        <v>1.87</v>
      </c>
      <c r="O26" s="196">
        <v>1.26</v>
      </c>
      <c r="P26" s="196">
        <v>0.96</v>
      </c>
      <c r="Q26" s="196">
        <v>9.0299999999999994</v>
      </c>
      <c r="R26" s="196">
        <v>11.87</v>
      </c>
      <c r="S26" s="196">
        <v>11.59</v>
      </c>
      <c r="T26" s="196">
        <v>0</v>
      </c>
      <c r="U26" s="196">
        <v>2.23</v>
      </c>
      <c r="V26" s="196">
        <v>0.33</v>
      </c>
      <c r="W26" s="196">
        <v>0.72</v>
      </c>
      <c r="X26" s="196">
        <v>1.55</v>
      </c>
      <c r="Y26" s="196">
        <v>0</v>
      </c>
      <c r="Z26" s="196">
        <v>6.54</v>
      </c>
      <c r="AA26" s="196">
        <v>1.1399999999999999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13.61</v>
      </c>
      <c r="AS26" s="196">
        <v>15.74</v>
      </c>
      <c r="AT26" s="196">
        <v>29.84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15.07</v>
      </c>
      <c r="G27" s="196">
        <v>0</v>
      </c>
      <c r="H27" s="196">
        <v>0</v>
      </c>
      <c r="I27" s="196">
        <v>6.26</v>
      </c>
      <c r="J27" s="196">
        <v>0</v>
      </c>
      <c r="K27" s="196">
        <v>9.15</v>
      </c>
      <c r="L27" s="196">
        <v>8.4700000000000006</v>
      </c>
      <c r="M27" s="196">
        <v>2.29</v>
      </c>
      <c r="N27" s="196">
        <v>1.87</v>
      </c>
      <c r="O27" s="196">
        <v>1.26</v>
      </c>
      <c r="P27" s="196">
        <v>0.96</v>
      </c>
      <c r="Q27" s="196">
        <v>9.0299999999999994</v>
      </c>
      <c r="R27" s="196">
        <v>11.87</v>
      </c>
      <c r="S27" s="196">
        <v>11.59</v>
      </c>
      <c r="T27" s="196">
        <v>0</v>
      </c>
      <c r="U27" s="196">
        <v>2.23</v>
      </c>
      <c r="V27" s="196">
        <v>0.33</v>
      </c>
      <c r="W27" s="196">
        <v>0.72</v>
      </c>
      <c r="X27" s="196">
        <v>1.55</v>
      </c>
      <c r="Y27" s="196">
        <v>0</v>
      </c>
      <c r="Z27" s="196">
        <v>6.54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13.61</v>
      </c>
      <c r="AS27" s="196">
        <v>15.74</v>
      </c>
      <c r="AT27" s="196">
        <v>29.84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15.07</v>
      </c>
      <c r="G28" s="196">
        <v>0</v>
      </c>
      <c r="H28" s="196">
        <v>0</v>
      </c>
      <c r="I28" s="196">
        <v>6.26</v>
      </c>
      <c r="J28" s="196">
        <v>0</v>
      </c>
      <c r="K28" s="196">
        <v>9.14</v>
      </c>
      <c r="L28" s="196">
        <v>8.4700000000000006</v>
      </c>
      <c r="M28" s="196">
        <v>-9.0500000000000007</v>
      </c>
      <c r="N28" s="196">
        <v>1.55</v>
      </c>
      <c r="O28" s="196">
        <v>1.26</v>
      </c>
      <c r="P28" s="196">
        <v>0.96</v>
      </c>
      <c r="Q28" s="196">
        <v>9.0299999999999994</v>
      </c>
      <c r="R28" s="196">
        <v>11.87</v>
      </c>
      <c r="S28" s="196">
        <v>11.59</v>
      </c>
      <c r="T28" s="196">
        <v>0</v>
      </c>
      <c r="U28" s="196">
        <v>2.23</v>
      </c>
      <c r="V28" s="196">
        <v>0.33</v>
      </c>
      <c r="W28" s="196">
        <v>0.72</v>
      </c>
      <c r="X28" s="196">
        <v>1.55</v>
      </c>
      <c r="Y28" s="196">
        <v>0</v>
      </c>
      <c r="Z28" s="196">
        <v>6.54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13.61</v>
      </c>
      <c r="AS28" s="196">
        <v>15.74</v>
      </c>
      <c r="AT28" s="196">
        <v>29.84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15.07</v>
      </c>
      <c r="G29" s="196">
        <v>0</v>
      </c>
      <c r="H29" s="196">
        <v>0</v>
      </c>
      <c r="I29" s="196">
        <v>6.26</v>
      </c>
      <c r="J29" s="196">
        <v>0</v>
      </c>
      <c r="K29" s="196">
        <v>9.14</v>
      </c>
      <c r="L29" s="196">
        <v>8.4700000000000006</v>
      </c>
      <c r="M29" s="196">
        <v>-9.0500000000000007</v>
      </c>
      <c r="N29" s="196">
        <v>1.55</v>
      </c>
      <c r="O29" s="196">
        <v>1.26</v>
      </c>
      <c r="P29" s="196">
        <v>0.96</v>
      </c>
      <c r="Q29" s="196">
        <v>9.0299999999999994</v>
      </c>
      <c r="R29" s="196">
        <v>11.87</v>
      </c>
      <c r="S29" s="196">
        <v>11.59</v>
      </c>
      <c r="T29" s="196">
        <v>0</v>
      </c>
      <c r="U29" s="196">
        <v>2.23</v>
      </c>
      <c r="V29" s="196">
        <v>0.33</v>
      </c>
      <c r="W29" s="196">
        <v>0.72</v>
      </c>
      <c r="X29" s="196">
        <v>1.55</v>
      </c>
      <c r="Y29" s="196">
        <v>0</v>
      </c>
      <c r="Z29" s="196">
        <v>6.54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13.61</v>
      </c>
      <c r="AS29" s="196">
        <v>15.74</v>
      </c>
      <c r="AT29" s="196">
        <v>29.84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15.07</v>
      </c>
      <c r="G30" s="196">
        <v>0</v>
      </c>
      <c r="H30" s="196">
        <v>0</v>
      </c>
      <c r="I30" s="196">
        <v>6.26</v>
      </c>
      <c r="J30" s="196">
        <v>0</v>
      </c>
      <c r="K30" s="196">
        <v>9.15</v>
      </c>
      <c r="L30" s="196">
        <v>8.4700000000000006</v>
      </c>
      <c r="M30" s="196">
        <v>-9.0500000000000007</v>
      </c>
      <c r="N30" s="196">
        <v>1.55</v>
      </c>
      <c r="O30" s="196">
        <v>1.26</v>
      </c>
      <c r="P30" s="196">
        <v>0.96</v>
      </c>
      <c r="Q30" s="196">
        <v>9.0299999999999994</v>
      </c>
      <c r="R30" s="196">
        <v>11.87</v>
      </c>
      <c r="S30" s="196">
        <v>11.59</v>
      </c>
      <c r="T30" s="196">
        <v>0</v>
      </c>
      <c r="U30" s="196">
        <v>2.23</v>
      </c>
      <c r="V30" s="196">
        <v>0.33</v>
      </c>
      <c r="W30" s="196">
        <v>0.72</v>
      </c>
      <c r="X30" s="196">
        <v>1.55</v>
      </c>
      <c r="Y30" s="196">
        <v>0</v>
      </c>
      <c r="Z30" s="196">
        <v>6.54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13.61</v>
      </c>
      <c r="AS30" s="196">
        <v>15.74</v>
      </c>
      <c r="AT30" s="196">
        <v>29.84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15.07</v>
      </c>
      <c r="G31" s="196">
        <v>0</v>
      </c>
      <c r="H31" s="196">
        <v>0</v>
      </c>
      <c r="I31" s="196">
        <v>6.26</v>
      </c>
      <c r="J31" s="196">
        <v>0</v>
      </c>
      <c r="K31" s="196">
        <v>9.15</v>
      </c>
      <c r="L31" s="196">
        <v>8.4700000000000006</v>
      </c>
      <c r="M31" s="196">
        <v>2.29</v>
      </c>
      <c r="N31" s="196">
        <v>1.55</v>
      </c>
      <c r="O31" s="196">
        <v>1.26</v>
      </c>
      <c r="P31" s="196">
        <v>0.96</v>
      </c>
      <c r="Q31" s="196">
        <v>9.0299999999999994</v>
      </c>
      <c r="R31" s="196">
        <v>11.87</v>
      </c>
      <c r="S31" s="196">
        <v>11.59</v>
      </c>
      <c r="T31" s="196">
        <v>0</v>
      </c>
      <c r="U31" s="196">
        <v>2.23</v>
      </c>
      <c r="V31" s="196">
        <v>0.33</v>
      </c>
      <c r="W31" s="196">
        <v>0.72</v>
      </c>
      <c r="X31" s="196">
        <v>1.55</v>
      </c>
      <c r="Y31" s="196">
        <v>0</v>
      </c>
      <c r="Z31" s="196">
        <v>6.54</v>
      </c>
      <c r="AA31" s="196">
        <v>1.42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15.74</v>
      </c>
      <c r="AT31" s="196">
        <v>29.84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15.07</v>
      </c>
      <c r="G32" s="196">
        <v>0</v>
      </c>
      <c r="H32" s="196">
        <v>0</v>
      </c>
      <c r="I32" s="196">
        <v>6.26</v>
      </c>
      <c r="J32" s="196">
        <v>0</v>
      </c>
      <c r="K32" s="196">
        <v>9.15</v>
      </c>
      <c r="L32" s="196">
        <v>6.54</v>
      </c>
      <c r="M32" s="196">
        <v>2.29</v>
      </c>
      <c r="N32" s="196">
        <v>1.87</v>
      </c>
      <c r="O32" s="196">
        <v>1.26</v>
      </c>
      <c r="P32" s="196">
        <v>0.96</v>
      </c>
      <c r="Q32" s="196">
        <v>9.0299999999999994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0.33</v>
      </c>
      <c r="W32" s="196">
        <v>0.72</v>
      </c>
      <c r="X32" s="196">
        <v>1.55</v>
      </c>
      <c r="Y32" s="196">
        <v>0</v>
      </c>
      <c r="Z32" s="196">
        <v>6.54</v>
      </c>
      <c r="AA32" s="196">
        <v>1.42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15.74</v>
      </c>
      <c r="AT32" s="196">
        <v>29.84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15.07</v>
      </c>
      <c r="G33" s="196">
        <v>0</v>
      </c>
      <c r="H33" s="196">
        <v>0</v>
      </c>
      <c r="I33" s="196">
        <v>6.26</v>
      </c>
      <c r="J33" s="196">
        <v>0</v>
      </c>
      <c r="K33" s="196">
        <v>9.15</v>
      </c>
      <c r="L33" s="196">
        <v>6.54</v>
      </c>
      <c r="M33" s="196">
        <v>2.29</v>
      </c>
      <c r="N33" s="196">
        <v>1.87</v>
      </c>
      <c r="O33" s="196">
        <v>1.26</v>
      </c>
      <c r="P33" s="196">
        <v>0.96</v>
      </c>
      <c r="Q33" s="196">
        <v>9.0299999999999994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0.33</v>
      </c>
      <c r="W33" s="196">
        <v>0.72</v>
      </c>
      <c r="X33" s="196">
        <v>1.55</v>
      </c>
      <c r="Y33" s="196">
        <v>0</v>
      </c>
      <c r="Z33" s="196">
        <v>6.54</v>
      </c>
      <c r="AA33" s="196">
        <v>1.42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17.36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15.74</v>
      </c>
      <c r="AT33" s="196">
        <v>29.84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15.07</v>
      </c>
      <c r="G34" s="196">
        <v>0</v>
      </c>
      <c r="H34" s="196">
        <v>0</v>
      </c>
      <c r="I34" s="196">
        <v>6.26</v>
      </c>
      <c r="J34" s="196">
        <v>0</v>
      </c>
      <c r="K34" s="196">
        <v>9.15</v>
      </c>
      <c r="L34" s="196">
        <v>6.54</v>
      </c>
      <c r="M34" s="196">
        <v>2.29</v>
      </c>
      <c r="N34" s="196">
        <v>1.87</v>
      </c>
      <c r="O34" s="196">
        <v>1.26</v>
      </c>
      <c r="P34" s="196">
        <v>0.96</v>
      </c>
      <c r="Q34" s="196">
        <v>9.0299999999999994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0.33</v>
      </c>
      <c r="W34" s="196">
        <v>0.72</v>
      </c>
      <c r="X34" s="196">
        <v>1.55</v>
      </c>
      <c r="Y34" s="196">
        <v>0</v>
      </c>
      <c r="Z34" s="196">
        <v>6.54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17.36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15.74</v>
      </c>
      <c r="AT34" s="196">
        <v>29.84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15.07</v>
      </c>
      <c r="G35" s="196">
        <v>0</v>
      </c>
      <c r="H35" s="196">
        <v>0</v>
      </c>
      <c r="I35" s="196">
        <v>6.26</v>
      </c>
      <c r="J35" s="196">
        <v>0</v>
      </c>
      <c r="K35" s="196">
        <v>9.15</v>
      </c>
      <c r="L35" s="196">
        <v>6.54</v>
      </c>
      <c r="M35" s="196">
        <v>2.29</v>
      </c>
      <c r="N35" s="196">
        <v>1.87</v>
      </c>
      <c r="O35" s="196">
        <v>1.26</v>
      </c>
      <c r="P35" s="196">
        <v>0.96</v>
      </c>
      <c r="Q35" s="196">
        <v>9.0299999999999994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0.33</v>
      </c>
      <c r="W35" s="196">
        <v>0.72</v>
      </c>
      <c r="X35" s="196">
        <v>1.55</v>
      </c>
      <c r="Y35" s="196">
        <v>0</v>
      </c>
      <c r="Z35" s="196">
        <v>6.54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17.36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13.37</v>
      </c>
      <c r="AS35" s="196">
        <v>15.74</v>
      </c>
      <c r="AT35" s="196">
        <v>29.84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15.07</v>
      </c>
      <c r="G36" s="196">
        <v>0</v>
      </c>
      <c r="H36" s="196">
        <v>0</v>
      </c>
      <c r="I36" s="196">
        <v>6.26</v>
      </c>
      <c r="J36" s="196">
        <v>0</v>
      </c>
      <c r="K36" s="196">
        <v>9.15</v>
      </c>
      <c r="L36" s="196">
        <v>6.54</v>
      </c>
      <c r="M36" s="196">
        <v>2.29</v>
      </c>
      <c r="N36" s="196">
        <v>1.87</v>
      </c>
      <c r="O36" s="196">
        <v>1.26</v>
      </c>
      <c r="P36" s="196">
        <v>0.96</v>
      </c>
      <c r="Q36" s="196">
        <v>9.0299999999999994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0.33</v>
      </c>
      <c r="W36" s="196">
        <v>0.72</v>
      </c>
      <c r="X36" s="196">
        <v>1.55</v>
      </c>
      <c r="Y36" s="196">
        <v>0</v>
      </c>
      <c r="Z36" s="196">
        <v>6.54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17.36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13.37</v>
      </c>
      <c r="AS36" s="196">
        <v>15.74</v>
      </c>
      <c r="AT36" s="196">
        <v>29.84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15.07</v>
      </c>
      <c r="G37" s="196">
        <v>0</v>
      </c>
      <c r="H37" s="196">
        <v>0</v>
      </c>
      <c r="I37" s="196">
        <v>6.26</v>
      </c>
      <c r="J37" s="196">
        <v>0</v>
      </c>
      <c r="K37" s="196">
        <v>9.15</v>
      </c>
      <c r="L37" s="196">
        <v>6.54</v>
      </c>
      <c r="M37" s="196">
        <v>2.29</v>
      </c>
      <c r="N37" s="196">
        <v>1.87</v>
      </c>
      <c r="O37" s="196">
        <v>1.26</v>
      </c>
      <c r="P37" s="196">
        <v>0.96</v>
      </c>
      <c r="Q37" s="196">
        <v>9.0299999999999994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0.33</v>
      </c>
      <c r="W37" s="196">
        <v>0.72</v>
      </c>
      <c r="X37" s="196">
        <v>1.55</v>
      </c>
      <c r="Y37" s="196">
        <v>0</v>
      </c>
      <c r="Z37" s="196">
        <v>6.54</v>
      </c>
      <c r="AA37" s="196">
        <v>1.42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17.36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13.37</v>
      </c>
      <c r="AS37" s="196">
        <v>15.74</v>
      </c>
      <c r="AT37" s="196">
        <v>29.84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15.07</v>
      </c>
      <c r="G38" s="196">
        <v>0</v>
      </c>
      <c r="H38" s="196">
        <v>0</v>
      </c>
      <c r="I38" s="196">
        <v>6.26</v>
      </c>
      <c r="J38" s="196">
        <v>0</v>
      </c>
      <c r="K38" s="196">
        <v>9.15</v>
      </c>
      <c r="L38" s="196">
        <v>6.54</v>
      </c>
      <c r="M38" s="196">
        <v>2.29</v>
      </c>
      <c r="N38" s="196">
        <v>1.87</v>
      </c>
      <c r="O38" s="196">
        <v>1.26</v>
      </c>
      <c r="P38" s="196">
        <v>0.96</v>
      </c>
      <c r="Q38" s="196">
        <v>9.0299999999999994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0.33</v>
      </c>
      <c r="W38" s="196">
        <v>0.72</v>
      </c>
      <c r="X38" s="196">
        <v>1.55</v>
      </c>
      <c r="Y38" s="196">
        <v>0</v>
      </c>
      <c r="Z38" s="196">
        <v>6.54</v>
      </c>
      <c r="AA38" s="196">
        <v>1.42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17.36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13.37</v>
      </c>
      <c r="AS38" s="196">
        <v>15.74</v>
      </c>
      <c r="AT38" s="196">
        <v>29.84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15.07</v>
      </c>
      <c r="G39" s="196">
        <v>0</v>
      </c>
      <c r="H39" s="196">
        <v>0</v>
      </c>
      <c r="I39" s="196">
        <v>6.26</v>
      </c>
      <c r="J39" s="196">
        <v>0</v>
      </c>
      <c r="K39" s="196">
        <v>3.34</v>
      </c>
      <c r="L39" s="196">
        <v>6.43</v>
      </c>
      <c r="M39" s="196">
        <v>2.29</v>
      </c>
      <c r="N39" s="196">
        <v>1.87</v>
      </c>
      <c r="O39" s="196">
        <v>1.26</v>
      </c>
      <c r="P39" s="196">
        <v>0.96</v>
      </c>
      <c r="Q39" s="196">
        <v>9.0299999999999994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0.33</v>
      </c>
      <c r="W39" s="196">
        <v>0.72</v>
      </c>
      <c r="X39" s="196">
        <v>1.55</v>
      </c>
      <c r="Y39" s="196">
        <v>0</v>
      </c>
      <c r="Z39" s="196">
        <v>6.54</v>
      </c>
      <c r="AA39" s="196">
        <v>1.42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17.36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13.37</v>
      </c>
      <c r="AS39" s="196">
        <v>15.74</v>
      </c>
      <c r="AT39" s="196">
        <v>29.84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15.07</v>
      </c>
      <c r="G40" s="196">
        <v>0</v>
      </c>
      <c r="H40" s="196">
        <v>0</v>
      </c>
      <c r="I40" s="196">
        <v>6.26</v>
      </c>
      <c r="J40" s="196">
        <v>0</v>
      </c>
      <c r="K40" s="196">
        <v>9.15</v>
      </c>
      <c r="L40" s="196">
        <v>6.54</v>
      </c>
      <c r="M40" s="196">
        <v>2.29</v>
      </c>
      <c r="N40" s="196">
        <v>1.87</v>
      </c>
      <c r="O40" s="196">
        <v>1.26</v>
      </c>
      <c r="P40" s="196">
        <v>0.96</v>
      </c>
      <c r="Q40" s="196">
        <v>9.0299999999999994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0.33</v>
      </c>
      <c r="W40" s="196">
        <v>0.72</v>
      </c>
      <c r="X40" s="196">
        <v>1.55</v>
      </c>
      <c r="Y40" s="196">
        <v>0</v>
      </c>
      <c r="Z40" s="196">
        <v>6.54</v>
      </c>
      <c r="AA40" s="196">
        <v>1.42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17.36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13.37</v>
      </c>
      <c r="AS40" s="196">
        <v>15.74</v>
      </c>
      <c r="AT40" s="196">
        <v>29.84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15.03</v>
      </c>
      <c r="G41" s="196">
        <v>0</v>
      </c>
      <c r="H41" s="196">
        <v>0</v>
      </c>
      <c r="I41" s="196">
        <v>6.26</v>
      </c>
      <c r="J41" s="196">
        <v>0</v>
      </c>
      <c r="K41" s="196">
        <v>9.15</v>
      </c>
      <c r="L41" s="196">
        <v>6.54</v>
      </c>
      <c r="M41" s="196">
        <v>2.29</v>
      </c>
      <c r="N41" s="196">
        <v>1.87</v>
      </c>
      <c r="O41" s="196">
        <v>1.26</v>
      </c>
      <c r="P41" s="196">
        <v>0.96</v>
      </c>
      <c r="Q41" s="196">
        <v>9.0299999999999994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0.33</v>
      </c>
      <c r="W41" s="196">
        <v>0.72</v>
      </c>
      <c r="X41" s="196">
        <v>1.55</v>
      </c>
      <c r="Y41" s="196">
        <v>0</v>
      </c>
      <c r="Z41" s="196">
        <v>6.54</v>
      </c>
      <c r="AA41" s="196">
        <v>1.42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17.36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13.37</v>
      </c>
      <c r="AS41" s="196">
        <v>15.74</v>
      </c>
      <c r="AT41" s="196">
        <v>29.84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15.03</v>
      </c>
      <c r="G42" s="196">
        <v>0</v>
      </c>
      <c r="H42" s="196">
        <v>0</v>
      </c>
      <c r="I42" s="196">
        <v>6.26</v>
      </c>
      <c r="J42" s="196">
        <v>0</v>
      </c>
      <c r="K42" s="196">
        <v>9.15</v>
      </c>
      <c r="L42" s="196">
        <v>6.54</v>
      </c>
      <c r="M42" s="196">
        <v>2.29</v>
      </c>
      <c r="N42" s="196">
        <v>1.87</v>
      </c>
      <c r="O42" s="196">
        <v>1.26</v>
      </c>
      <c r="P42" s="196">
        <v>0.96</v>
      </c>
      <c r="Q42" s="196">
        <v>9.0299999999999994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0.33</v>
      </c>
      <c r="W42" s="196">
        <v>0.72</v>
      </c>
      <c r="X42" s="196">
        <v>1.55</v>
      </c>
      <c r="Y42" s="196">
        <v>0</v>
      </c>
      <c r="Z42" s="196">
        <v>6.54</v>
      </c>
      <c r="AA42" s="196">
        <v>1.42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17.36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13.37</v>
      </c>
      <c r="AS42" s="196">
        <v>15.74</v>
      </c>
      <c r="AT42" s="196">
        <v>29.84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14.88</v>
      </c>
      <c r="G43" s="196">
        <v>0</v>
      </c>
      <c r="H43" s="196">
        <v>0</v>
      </c>
      <c r="I43" s="196">
        <v>6.26</v>
      </c>
      <c r="J43" s="196">
        <v>0</v>
      </c>
      <c r="K43" s="196">
        <v>9.14</v>
      </c>
      <c r="L43" s="196">
        <v>6.54</v>
      </c>
      <c r="M43" s="196">
        <v>2.29</v>
      </c>
      <c r="N43" s="196">
        <v>1.87</v>
      </c>
      <c r="O43" s="196">
        <v>1.26</v>
      </c>
      <c r="P43" s="196">
        <v>0.96</v>
      </c>
      <c r="Q43" s="196">
        <v>9.0299999999999994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0.33</v>
      </c>
      <c r="W43" s="196">
        <v>0.72</v>
      </c>
      <c r="X43" s="196">
        <v>1.55</v>
      </c>
      <c r="Y43" s="196">
        <v>0</v>
      </c>
      <c r="Z43" s="196">
        <v>6.54</v>
      </c>
      <c r="AA43" s="196">
        <v>1.42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17.36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15.74</v>
      </c>
      <c r="AT43" s="196">
        <v>29.84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14.88</v>
      </c>
      <c r="G44" s="196">
        <v>0</v>
      </c>
      <c r="H44" s="196">
        <v>0</v>
      </c>
      <c r="I44" s="196">
        <v>6.26</v>
      </c>
      <c r="J44" s="196">
        <v>0</v>
      </c>
      <c r="K44" s="196">
        <v>9.14</v>
      </c>
      <c r="L44" s="196">
        <v>6.54</v>
      </c>
      <c r="M44" s="196">
        <v>2.29</v>
      </c>
      <c r="N44" s="196">
        <v>1.87</v>
      </c>
      <c r="O44" s="196">
        <v>1.26</v>
      </c>
      <c r="P44" s="196">
        <v>0.96</v>
      </c>
      <c r="Q44" s="196">
        <v>9.0299999999999994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0.33</v>
      </c>
      <c r="W44" s="196">
        <v>0.72</v>
      </c>
      <c r="X44" s="196">
        <v>1.55</v>
      </c>
      <c r="Y44" s="196">
        <v>0</v>
      </c>
      <c r="Z44" s="196">
        <v>6.54</v>
      </c>
      <c r="AA44" s="196">
        <v>1.42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17.36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13.15</v>
      </c>
      <c r="AS44" s="196">
        <v>15.74</v>
      </c>
      <c r="AT44" s="196">
        <v>29.84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14.88</v>
      </c>
      <c r="G45" s="196">
        <v>0</v>
      </c>
      <c r="H45" s="196">
        <v>0</v>
      </c>
      <c r="I45" s="196">
        <v>6.26</v>
      </c>
      <c r="J45" s="196">
        <v>0</v>
      </c>
      <c r="K45" s="196">
        <v>9.14</v>
      </c>
      <c r="L45" s="196">
        <v>6.54</v>
      </c>
      <c r="M45" s="196">
        <v>2.29</v>
      </c>
      <c r="N45" s="196">
        <v>1.87</v>
      </c>
      <c r="O45" s="196">
        <v>1.26</v>
      </c>
      <c r="P45" s="196">
        <v>0.96</v>
      </c>
      <c r="Q45" s="196">
        <v>9.0299999999999994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0.33</v>
      </c>
      <c r="W45" s="196">
        <v>0.72</v>
      </c>
      <c r="X45" s="196">
        <v>1.55</v>
      </c>
      <c r="Y45" s="196">
        <v>0</v>
      </c>
      <c r="Z45" s="196">
        <v>6.54</v>
      </c>
      <c r="AA45" s="196">
        <v>1.42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17.36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13.15</v>
      </c>
      <c r="AS45" s="196">
        <v>15.74</v>
      </c>
      <c r="AT45" s="196">
        <v>29.84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14.88</v>
      </c>
      <c r="G46" s="196">
        <v>0</v>
      </c>
      <c r="H46" s="196">
        <v>0</v>
      </c>
      <c r="I46" s="196">
        <v>6.26</v>
      </c>
      <c r="J46" s="196">
        <v>0</v>
      </c>
      <c r="K46" s="196">
        <v>9.14</v>
      </c>
      <c r="L46" s="196">
        <v>6.54</v>
      </c>
      <c r="M46" s="196">
        <v>2.29</v>
      </c>
      <c r="N46" s="196">
        <v>1.87</v>
      </c>
      <c r="O46" s="196">
        <v>1.26</v>
      </c>
      <c r="P46" s="196">
        <v>0.96</v>
      </c>
      <c r="Q46" s="196">
        <v>9.0299999999999994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0.33</v>
      </c>
      <c r="W46" s="196">
        <v>0.72</v>
      </c>
      <c r="X46" s="196">
        <v>1.55</v>
      </c>
      <c r="Y46" s="196">
        <v>0</v>
      </c>
      <c r="Z46" s="196">
        <v>6.54</v>
      </c>
      <c r="AA46" s="196">
        <v>1.42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17.36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13.15</v>
      </c>
      <c r="AS46" s="196">
        <v>15.74</v>
      </c>
      <c r="AT46" s="196">
        <v>29.84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14.88</v>
      </c>
      <c r="G47" s="196">
        <v>0</v>
      </c>
      <c r="H47" s="196">
        <v>0</v>
      </c>
      <c r="I47" s="196">
        <v>6.26</v>
      </c>
      <c r="J47" s="196">
        <v>0</v>
      </c>
      <c r="K47" s="196">
        <v>9.15</v>
      </c>
      <c r="L47" s="196">
        <v>8.4700000000000006</v>
      </c>
      <c r="M47" s="196">
        <v>2.29</v>
      </c>
      <c r="N47" s="196">
        <v>1.87</v>
      </c>
      <c r="O47" s="196">
        <v>1.26</v>
      </c>
      <c r="P47" s="196">
        <v>0.96</v>
      </c>
      <c r="Q47" s="196">
        <v>9.0299999999999994</v>
      </c>
      <c r="R47" s="196">
        <v>11.47</v>
      </c>
      <c r="S47" s="196">
        <v>11.59</v>
      </c>
      <c r="T47" s="196">
        <v>0</v>
      </c>
      <c r="U47" s="196">
        <v>2.23</v>
      </c>
      <c r="V47" s="196">
        <v>0.33</v>
      </c>
      <c r="W47" s="196">
        <v>0.72</v>
      </c>
      <c r="X47" s="196">
        <v>1.55</v>
      </c>
      <c r="Y47" s="196">
        <v>0</v>
      </c>
      <c r="Z47" s="196">
        <v>6.54</v>
      </c>
      <c r="AA47" s="196">
        <v>1.42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13.15</v>
      </c>
      <c r="AS47" s="196">
        <v>15.74</v>
      </c>
      <c r="AT47" s="196">
        <v>29.84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14.88</v>
      </c>
      <c r="G48" s="196">
        <v>0</v>
      </c>
      <c r="H48" s="196">
        <v>0</v>
      </c>
      <c r="I48" s="196">
        <v>6.26</v>
      </c>
      <c r="J48" s="196">
        <v>0</v>
      </c>
      <c r="K48" s="196">
        <v>9.15</v>
      </c>
      <c r="L48" s="196">
        <v>8.4700000000000006</v>
      </c>
      <c r="M48" s="196">
        <v>2.29</v>
      </c>
      <c r="N48" s="196">
        <v>1.87</v>
      </c>
      <c r="O48" s="196">
        <v>1.26</v>
      </c>
      <c r="P48" s="196">
        <v>0.96</v>
      </c>
      <c r="Q48" s="196">
        <v>9.0299999999999994</v>
      </c>
      <c r="R48" s="196">
        <v>13.8</v>
      </c>
      <c r="S48" s="196">
        <v>11.59</v>
      </c>
      <c r="T48" s="196">
        <v>0</v>
      </c>
      <c r="U48" s="196">
        <v>2.23</v>
      </c>
      <c r="V48" s="196">
        <v>0.33</v>
      </c>
      <c r="W48" s="196">
        <v>0.72</v>
      </c>
      <c r="X48" s="196">
        <v>1.55</v>
      </c>
      <c r="Y48" s="196">
        <v>0</v>
      </c>
      <c r="Z48" s="196">
        <v>6.54</v>
      </c>
      <c r="AA48" s="196">
        <v>1.42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13.15</v>
      </c>
      <c r="AS48" s="196">
        <v>15.74</v>
      </c>
      <c r="AT48" s="196">
        <v>29.84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14.88</v>
      </c>
      <c r="G49" s="196">
        <v>0</v>
      </c>
      <c r="H49" s="196">
        <v>0</v>
      </c>
      <c r="I49" s="196">
        <v>6.26</v>
      </c>
      <c r="J49" s="196">
        <v>0</v>
      </c>
      <c r="K49" s="196">
        <v>0</v>
      </c>
      <c r="L49" s="196">
        <v>6.97</v>
      </c>
      <c r="M49" s="196">
        <v>2.29</v>
      </c>
      <c r="N49" s="196">
        <v>1.87</v>
      </c>
      <c r="O49" s="196">
        <v>1.26</v>
      </c>
      <c r="P49" s="196">
        <v>0.96</v>
      </c>
      <c r="Q49" s="196">
        <v>9.0299999999999994</v>
      </c>
      <c r="R49" s="196">
        <v>13.8</v>
      </c>
      <c r="S49" s="196">
        <v>11.59</v>
      </c>
      <c r="T49" s="196">
        <v>0</v>
      </c>
      <c r="U49" s="196">
        <v>2.23</v>
      </c>
      <c r="V49" s="196">
        <v>0.33</v>
      </c>
      <c r="W49" s="196">
        <v>0.72</v>
      </c>
      <c r="X49" s="196">
        <v>1.55</v>
      </c>
      <c r="Y49" s="196">
        <v>0</v>
      </c>
      <c r="Z49" s="196">
        <v>6.54</v>
      </c>
      <c r="AA49" s="196">
        <v>1.42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18.079999999999998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13.15</v>
      </c>
      <c r="AS49" s="196">
        <v>15.74</v>
      </c>
      <c r="AT49" s="196">
        <v>29.84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14.88</v>
      </c>
      <c r="G50" s="196">
        <v>0</v>
      </c>
      <c r="H50" s="196">
        <v>0</v>
      </c>
      <c r="I50" s="196">
        <v>6.26</v>
      </c>
      <c r="J50" s="196">
        <v>0</v>
      </c>
      <c r="K50" s="196">
        <v>0</v>
      </c>
      <c r="L50" s="196">
        <v>6.97</v>
      </c>
      <c r="M50" s="196">
        <v>2.29</v>
      </c>
      <c r="N50" s="196">
        <v>1.87</v>
      </c>
      <c r="O50" s="196">
        <v>1.26</v>
      </c>
      <c r="P50" s="196">
        <v>0.96</v>
      </c>
      <c r="Q50" s="196">
        <v>9.0299999999999994</v>
      </c>
      <c r="R50" s="196">
        <v>13.8</v>
      </c>
      <c r="S50" s="196">
        <v>11.59</v>
      </c>
      <c r="T50" s="196">
        <v>0</v>
      </c>
      <c r="U50" s="196">
        <v>2.23</v>
      </c>
      <c r="V50" s="196">
        <v>0.33</v>
      </c>
      <c r="W50" s="196">
        <v>0.72</v>
      </c>
      <c r="X50" s="196">
        <v>1.55</v>
      </c>
      <c r="Y50" s="196">
        <v>0</v>
      </c>
      <c r="Z50" s="196">
        <v>6.54</v>
      </c>
      <c r="AA50" s="196">
        <v>1.42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18.079999999999998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13.15</v>
      </c>
      <c r="AS50" s="196">
        <v>15.74</v>
      </c>
      <c r="AT50" s="196">
        <v>29.84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6.26</v>
      </c>
      <c r="J51" s="196">
        <v>0</v>
      </c>
      <c r="K51" s="196">
        <v>3.34</v>
      </c>
      <c r="L51" s="196">
        <v>8.4700000000000006</v>
      </c>
      <c r="M51" s="196">
        <v>2.29</v>
      </c>
      <c r="N51" s="196">
        <v>1.87</v>
      </c>
      <c r="O51" s="196">
        <v>1.26</v>
      </c>
      <c r="P51" s="196">
        <v>0.92</v>
      </c>
      <c r="Q51" s="196">
        <v>9.0299999999999994</v>
      </c>
      <c r="R51" s="196">
        <v>13.8</v>
      </c>
      <c r="S51" s="196">
        <v>11.59</v>
      </c>
      <c r="T51" s="196">
        <v>0</v>
      </c>
      <c r="U51" s="196">
        <v>2.23</v>
      </c>
      <c r="V51" s="196">
        <v>0.33</v>
      </c>
      <c r="W51" s="196">
        <v>0.72</v>
      </c>
      <c r="X51" s="196">
        <v>1.55</v>
      </c>
      <c r="Y51" s="196">
        <v>0</v>
      </c>
      <c r="Z51" s="196">
        <v>6.54</v>
      </c>
      <c r="AA51" s="196">
        <v>1.42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18.079999999999998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13.15</v>
      </c>
      <c r="AS51" s="196">
        <v>30.62</v>
      </c>
      <c r="AT51" s="196">
        <v>29.84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6.26</v>
      </c>
      <c r="J52" s="196">
        <v>0</v>
      </c>
      <c r="K52" s="196">
        <v>33.06</v>
      </c>
      <c r="L52" s="196">
        <v>8.4700000000000006</v>
      </c>
      <c r="M52" s="196">
        <v>2.29</v>
      </c>
      <c r="N52" s="196">
        <v>1.87</v>
      </c>
      <c r="O52" s="196">
        <v>1.26</v>
      </c>
      <c r="P52" s="196">
        <v>0.92</v>
      </c>
      <c r="Q52" s="196">
        <v>9.0299999999999994</v>
      </c>
      <c r="R52" s="196">
        <v>13.8</v>
      </c>
      <c r="S52" s="196">
        <v>11.59</v>
      </c>
      <c r="T52" s="196">
        <v>0</v>
      </c>
      <c r="U52" s="196">
        <v>2.23</v>
      </c>
      <c r="V52" s="196">
        <v>0.33</v>
      </c>
      <c r="W52" s="196">
        <v>0.72</v>
      </c>
      <c r="X52" s="196">
        <v>1.55</v>
      </c>
      <c r="Y52" s="196">
        <v>0</v>
      </c>
      <c r="Z52" s="196">
        <v>6.54</v>
      </c>
      <c r="AA52" s="196">
        <v>1.42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18.079999999999998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13.15</v>
      </c>
      <c r="AS52" s="196">
        <v>30.62</v>
      </c>
      <c r="AT52" s="196">
        <v>29.84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6.26</v>
      </c>
      <c r="J53" s="196">
        <v>0</v>
      </c>
      <c r="K53" s="196">
        <v>42.7</v>
      </c>
      <c r="L53" s="196">
        <v>8.4700000000000006</v>
      </c>
      <c r="M53" s="196">
        <v>2.29</v>
      </c>
      <c r="N53" s="196">
        <v>1.87</v>
      </c>
      <c r="O53" s="196">
        <v>1.26</v>
      </c>
      <c r="P53" s="196">
        <v>0.92</v>
      </c>
      <c r="Q53" s="196">
        <v>9.0299999999999994</v>
      </c>
      <c r="R53" s="196">
        <v>13.8</v>
      </c>
      <c r="S53" s="196">
        <v>11.59</v>
      </c>
      <c r="T53" s="196">
        <v>0</v>
      </c>
      <c r="U53" s="196">
        <v>2.23</v>
      </c>
      <c r="V53" s="196">
        <v>0.33</v>
      </c>
      <c r="W53" s="196">
        <v>0.72</v>
      </c>
      <c r="X53" s="196">
        <v>1.55</v>
      </c>
      <c r="Y53" s="196">
        <v>0</v>
      </c>
      <c r="Z53" s="196">
        <v>6.54</v>
      </c>
      <c r="AA53" s="196">
        <v>1.42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18.079999999999998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13.15</v>
      </c>
      <c r="AS53" s="196">
        <v>30.62</v>
      </c>
      <c r="AT53" s="196">
        <v>29.84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6.26</v>
      </c>
      <c r="J54" s="196">
        <v>0</v>
      </c>
      <c r="K54" s="196">
        <v>81.27</v>
      </c>
      <c r="L54" s="196">
        <v>8.4700000000000006</v>
      </c>
      <c r="M54" s="196">
        <v>2.29</v>
      </c>
      <c r="N54" s="196">
        <v>1.87</v>
      </c>
      <c r="O54" s="196">
        <v>1.26</v>
      </c>
      <c r="P54" s="196">
        <v>0.92</v>
      </c>
      <c r="Q54" s="196">
        <v>9.0299999999999994</v>
      </c>
      <c r="R54" s="196">
        <v>13.8</v>
      </c>
      <c r="S54" s="196">
        <v>11.59</v>
      </c>
      <c r="T54" s="196">
        <v>0</v>
      </c>
      <c r="U54" s="196">
        <v>2.23</v>
      </c>
      <c r="V54" s="196">
        <v>0.33</v>
      </c>
      <c r="W54" s="196">
        <v>0.72</v>
      </c>
      <c r="X54" s="196">
        <v>1.55</v>
      </c>
      <c r="Y54" s="196">
        <v>0</v>
      </c>
      <c r="Z54" s="196">
        <v>6.54</v>
      </c>
      <c r="AA54" s="196">
        <v>1.42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18.079999999999998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13.15</v>
      </c>
      <c r="AS54" s="196">
        <v>30.62</v>
      </c>
      <c r="AT54" s="196">
        <v>29.84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6.26</v>
      </c>
      <c r="J55" s="196">
        <v>0</v>
      </c>
      <c r="K55" s="196">
        <v>119.83</v>
      </c>
      <c r="L55" s="196">
        <v>8.4700000000000006</v>
      </c>
      <c r="M55" s="196">
        <v>2.29</v>
      </c>
      <c r="N55" s="196">
        <v>1.87</v>
      </c>
      <c r="O55" s="196">
        <v>9.36</v>
      </c>
      <c r="P55" s="196">
        <v>0.92</v>
      </c>
      <c r="Q55" s="196">
        <v>9.0299999999999994</v>
      </c>
      <c r="R55" s="196">
        <v>13.8</v>
      </c>
      <c r="S55" s="196">
        <v>11.59</v>
      </c>
      <c r="T55" s="196">
        <v>0</v>
      </c>
      <c r="U55" s="196">
        <v>2.23</v>
      </c>
      <c r="V55" s="196">
        <v>3.24</v>
      </c>
      <c r="W55" s="196">
        <v>0.72</v>
      </c>
      <c r="X55" s="196">
        <v>1.55</v>
      </c>
      <c r="Y55" s="196">
        <v>0</v>
      </c>
      <c r="Z55" s="196">
        <v>6.54</v>
      </c>
      <c r="AA55" s="196">
        <v>1.42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18.079999999999998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13.15</v>
      </c>
      <c r="AS55" s="196">
        <v>30.62</v>
      </c>
      <c r="AT55" s="196">
        <v>29.84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6.26</v>
      </c>
      <c r="J56" s="196">
        <v>0</v>
      </c>
      <c r="K56" s="196">
        <v>119.83</v>
      </c>
      <c r="L56" s="196">
        <v>8.4700000000000006</v>
      </c>
      <c r="M56" s="196">
        <v>2.29</v>
      </c>
      <c r="N56" s="196">
        <v>1.87</v>
      </c>
      <c r="O56" s="196">
        <v>4.6399999999999997</v>
      </c>
      <c r="P56" s="196">
        <v>0.92</v>
      </c>
      <c r="Q56" s="196">
        <v>9.0299999999999994</v>
      </c>
      <c r="R56" s="196">
        <v>13.8</v>
      </c>
      <c r="S56" s="196">
        <v>11.59</v>
      </c>
      <c r="T56" s="196">
        <v>0</v>
      </c>
      <c r="U56" s="196">
        <v>2.23</v>
      </c>
      <c r="V56" s="196">
        <v>6.21</v>
      </c>
      <c r="W56" s="196">
        <v>0.72</v>
      </c>
      <c r="X56" s="196">
        <v>1.55</v>
      </c>
      <c r="Y56" s="196">
        <v>0</v>
      </c>
      <c r="Z56" s="196">
        <v>6.54</v>
      </c>
      <c r="AA56" s="196">
        <v>1.42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13.15</v>
      </c>
      <c r="AS56" s="196">
        <v>30.62</v>
      </c>
      <c r="AT56" s="196">
        <v>29.84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6.26</v>
      </c>
      <c r="J57" s="196">
        <v>0</v>
      </c>
      <c r="K57" s="196">
        <v>114.8</v>
      </c>
      <c r="L57" s="196">
        <v>8.4700000000000006</v>
      </c>
      <c r="M57" s="196">
        <v>2.29</v>
      </c>
      <c r="N57" s="196">
        <v>1.87</v>
      </c>
      <c r="O57" s="196">
        <v>2.77</v>
      </c>
      <c r="P57" s="196">
        <v>0.92</v>
      </c>
      <c r="Q57" s="196">
        <v>9.0299999999999994</v>
      </c>
      <c r="R57" s="196">
        <v>13.8</v>
      </c>
      <c r="S57" s="196">
        <v>11.59</v>
      </c>
      <c r="T57" s="196">
        <v>0</v>
      </c>
      <c r="U57" s="196">
        <v>2.23</v>
      </c>
      <c r="V57" s="196">
        <v>6.21</v>
      </c>
      <c r="W57" s="196">
        <v>0.72</v>
      </c>
      <c r="X57" s="196">
        <v>1.55</v>
      </c>
      <c r="Y57" s="196">
        <v>0</v>
      </c>
      <c r="Z57" s="196">
        <v>6.54</v>
      </c>
      <c r="AA57" s="196">
        <v>1.42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13.15</v>
      </c>
      <c r="AS57" s="196">
        <v>30.62</v>
      </c>
      <c r="AT57" s="196">
        <v>29.84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6.26</v>
      </c>
      <c r="J58" s="196">
        <v>0</v>
      </c>
      <c r="K58" s="196">
        <v>119.83</v>
      </c>
      <c r="L58" s="196">
        <v>8.4700000000000006</v>
      </c>
      <c r="M58" s="196">
        <v>2.29</v>
      </c>
      <c r="N58" s="196">
        <v>1.87</v>
      </c>
      <c r="O58" s="196">
        <v>2.92</v>
      </c>
      <c r="P58" s="196">
        <v>0.92</v>
      </c>
      <c r="Q58" s="196">
        <v>9.0299999999999994</v>
      </c>
      <c r="R58" s="196">
        <v>13.8</v>
      </c>
      <c r="S58" s="196">
        <v>11.59</v>
      </c>
      <c r="T58" s="196">
        <v>0</v>
      </c>
      <c r="U58" s="196">
        <v>2.23</v>
      </c>
      <c r="V58" s="196">
        <v>6.21</v>
      </c>
      <c r="W58" s="196">
        <v>0.72</v>
      </c>
      <c r="X58" s="196">
        <v>1.55</v>
      </c>
      <c r="Y58" s="196">
        <v>0</v>
      </c>
      <c r="Z58" s="196">
        <v>6.54</v>
      </c>
      <c r="AA58" s="196">
        <v>1.42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13.15</v>
      </c>
      <c r="AS58" s="196">
        <v>30.62</v>
      </c>
      <c r="AT58" s="196">
        <v>29.84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6.26</v>
      </c>
      <c r="J59" s="196">
        <v>0</v>
      </c>
      <c r="K59" s="196">
        <v>119.83</v>
      </c>
      <c r="L59" s="196">
        <v>8.4700000000000006</v>
      </c>
      <c r="M59" s="196">
        <v>2.29</v>
      </c>
      <c r="N59" s="196">
        <v>1.87</v>
      </c>
      <c r="O59" s="196">
        <v>3.05</v>
      </c>
      <c r="P59" s="196">
        <v>0.92</v>
      </c>
      <c r="Q59" s="196">
        <v>9.0299999999999994</v>
      </c>
      <c r="R59" s="196">
        <v>13.8</v>
      </c>
      <c r="S59" s="196">
        <v>11.59</v>
      </c>
      <c r="T59" s="196">
        <v>0</v>
      </c>
      <c r="U59" s="196">
        <v>2.23</v>
      </c>
      <c r="V59" s="196">
        <v>6.21</v>
      </c>
      <c r="W59" s="196">
        <v>0.72</v>
      </c>
      <c r="X59" s="196">
        <v>1.55</v>
      </c>
      <c r="Y59" s="196">
        <v>0</v>
      </c>
      <c r="Z59" s="196">
        <v>6.54</v>
      </c>
      <c r="AA59" s="196">
        <v>1.42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13.15</v>
      </c>
      <c r="AS59" s="196">
        <v>30.62</v>
      </c>
      <c r="AT59" s="196">
        <v>29.84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6.26</v>
      </c>
      <c r="J60" s="196">
        <v>0</v>
      </c>
      <c r="K60" s="196">
        <v>119.83</v>
      </c>
      <c r="L60" s="196">
        <v>8.4700000000000006</v>
      </c>
      <c r="M60" s="196">
        <v>2.29</v>
      </c>
      <c r="N60" s="196">
        <v>1.87</v>
      </c>
      <c r="O60" s="196">
        <v>3.19</v>
      </c>
      <c r="P60" s="196">
        <v>0.92</v>
      </c>
      <c r="Q60" s="196">
        <v>9.0299999999999994</v>
      </c>
      <c r="R60" s="196">
        <v>13.8</v>
      </c>
      <c r="S60" s="196">
        <v>11.59</v>
      </c>
      <c r="T60" s="196">
        <v>0</v>
      </c>
      <c r="U60" s="196">
        <v>2.23</v>
      </c>
      <c r="V60" s="196">
        <v>0.33</v>
      </c>
      <c r="W60" s="196">
        <v>0.72</v>
      </c>
      <c r="X60" s="196">
        <v>1.55</v>
      </c>
      <c r="Y60" s="196">
        <v>0</v>
      </c>
      <c r="Z60" s="196">
        <v>6.54</v>
      </c>
      <c r="AA60" s="196">
        <v>1.42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13.15</v>
      </c>
      <c r="AS60" s="196">
        <v>30.62</v>
      </c>
      <c r="AT60" s="196">
        <v>29.84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6.26</v>
      </c>
      <c r="J61" s="196">
        <v>0</v>
      </c>
      <c r="K61" s="196">
        <v>90.82</v>
      </c>
      <c r="L61" s="196">
        <v>8.4700000000000006</v>
      </c>
      <c r="M61" s="196">
        <v>2.29</v>
      </c>
      <c r="N61" s="196">
        <v>1.87</v>
      </c>
      <c r="O61" s="196">
        <v>3.01</v>
      </c>
      <c r="P61" s="196">
        <v>0.92</v>
      </c>
      <c r="Q61" s="196">
        <v>9.0299999999999994</v>
      </c>
      <c r="R61" s="196">
        <v>13.8</v>
      </c>
      <c r="S61" s="196">
        <v>11.59</v>
      </c>
      <c r="T61" s="196">
        <v>0</v>
      </c>
      <c r="U61" s="196">
        <v>2.23</v>
      </c>
      <c r="V61" s="196">
        <v>0.33</v>
      </c>
      <c r="W61" s="196">
        <v>0.72</v>
      </c>
      <c r="X61" s="196">
        <v>1.55</v>
      </c>
      <c r="Y61" s="196">
        <v>0</v>
      </c>
      <c r="Z61" s="196">
        <v>6.54</v>
      </c>
      <c r="AA61" s="196">
        <v>1.42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13.15</v>
      </c>
      <c r="AS61" s="196">
        <v>30.62</v>
      </c>
      <c r="AT61" s="196">
        <v>29.84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6.26</v>
      </c>
      <c r="J62" s="196">
        <v>0</v>
      </c>
      <c r="K62" s="196">
        <v>42.93</v>
      </c>
      <c r="L62" s="196">
        <v>8.4700000000000006</v>
      </c>
      <c r="M62" s="196">
        <v>2.29</v>
      </c>
      <c r="N62" s="196">
        <v>1.87</v>
      </c>
      <c r="O62" s="196">
        <v>2.63</v>
      </c>
      <c r="P62" s="196">
        <v>0.92</v>
      </c>
      <c r="Q62" s="196">
        <v>9.0299999999999994</v>
      </c>
      <c r="R62" s="196">
        <v>13.8</v>
      </c>
      <c r="S62" s="196">
        <v>11.59</v>
      </c>
      <c r="T62" s="196">
        <v>0</v>
      </c>
      <c r="U62" s="196">
        <v>2.23</v>
      </c>
      <c r="V62" s="196">
        <v>0.33</v>
      </c>
      <c r="W62" s="196">
        <v>0.72</v>
      </c>
      <c r="X62" s="196">
        <v>1.55</v>
      </c>
      <c r="Y62" s="196">
        <v>0</v>
      </c>
      <c r="Z62" s="196">
        <v>6.54</v>
      </c>
      <c r="AA62" s="196">
        <v>1.42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13.15</v>
      </c>
      <c r="AS62" s="196">
        <v>30.62</v>
      </c>
      <c r="AT62" s="196">
        <v>29.84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9.15</v>
      </c>
      <c r="L63" s="196">
        <v>8.4700000000000006</v>
      </c>
      <c r="M63" s="196">
        <v>2.29</v>
      </c>
      <c r="N63" s="196">
        <v>1.87</v>
      </c>
      <c r="O63" s="196">
        <v>2.63</v>
      </c>
      <c r="P63" s="196">
        <v>0.92</v>
      </c>
      <c r="Q63" s="196">
        <v>9.0299999999999994</v>
      </c>
      <c r="R63" s="196">
        <v>13.8</v>
      </c>
      <c r="S63" s="196">
        <v>11.59</v>
      </c>
      <c r="T63" s="196">
        <v>0</v>
      </c>
      <c r="U63" s="196">
        <v>2.23</v>
      </c>
      <c r="V63" s="196">
        <v>0.33</v>
      </c>
      <c r="W63" s="196">
        <v>0.72</v>
      </c>
      <c r="X63" s="196">
        <v>1.55</v>
      </c>
      <c r="Y63" s="196">
        <v>0</v>
      </c>
      <c r="Z63" s="196">
        <v>6.54</v>
      </c>
      <c r="AA63" s="196">
        <v>1.42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13.15</v>
      </c>
      <c r="AS63" s="196">
        <v>30.62</v>
      </c>
      <c r="AT63" s="196">
        <v>36.1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9.15</v>
      </c>
      <c r="L64" s="196">
        <v>8.4700000000000006</v>
      </c>
      <c r="M64" s="196">
        <v>2.29</v>
      </c>
      <c r="N64" s="196">
        <v>1.87</v>
      </c>
      <c r="O64" s="196">
        <v>2.63</v>
      </c>
      <c r="P64" s="196">
        <v>0.92</v>
      </c>
      <c r="Q64" s="196">
        <v>9.0299999999999994</v>
      </c>
      <c r="R64" s="196">
        <v>13.8</v>
      </c>
      <c r="S64" s="196">
        <v>11.59</v>
      </c>
      <c r="T64" s="196">
        <v>0</v>
      </c>
      <c r="U64" s="196">
        <v>2.23</v>
      </c>
      <c r="V64" s="196">
        <v>0.33</v>
      </c>
      <c r="W64" s="196">
        <v>0.72</v>
      </c>
      <c r="X64" s="196">
        <v>1.55</v>
      </c>
      <c r="Y64" s="196">
        <v>0</v>
      </c>
      <c r="Z64" s="196">
        <v>6.54</v>
      </c>
      <c r="AA64" s="196">
        <v>1.42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13.15</v>
      </c>
      <c r="AS64" s="196">
        <v>30.52</v>
      </c>
      <c r="AT64" s="196">
        <v>36.1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9.14</v>
      </c>
      <c r="L65" s="196">
        <v>8.4700000000000006</v>
      </c>
      <c r="M65" s="196">
        <v>2.29</v>
      </c>
      <c r="N65" s="196">
        <v>1.87</v>
      </c>
      <c r="O65" s="196">
        <v>2.63</v>
      </c>
      <c r="P65" s="196">
        <v>0.92</v>
      </c>
      <c r="Q65" s="196">
        <v>9.0299999999999994</v>
      </c>
      <c r="R65" s="196">
        <v>13.8</v>
      </c>
      <c r="S65" s="196">
        <v>11.59</v>
      </c>
      <c r="T65" s="196">
        <v>0</v>
      </c>
      <c r="U65" s="196">
        <v>2.23</v>
      </c>
      <c r="V65" s="196">
        <v>0.33</v>
      </c>
      <c r="W65" s="196">
        <v>0.72</v>
      </c>
      <c r="X65" s="196">
        <v>1.55</v>
      </c>
      <c r="Y65" s="196">
        <v>0</v>
      </c>
      <c r="Z65" s="196">
        <v>6.54</v>
      </c>
      <c r="AA65" s="196">
        <v>1.42</v>
      </c>
      <c r="AB65" s="196">
        <v>0</v>
      </c>
      <c r="AC65" s="196">
        <v>2.99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13.14</v>
      </c>
      <c r="AS65" s="196">
        <v>30.52</v>
      </c>
      <c r="AT65" s="196">
        <v>36.1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9.14</v>
      </c>
      <c r="L66" s="196">
        <v>8.4700000000000006</v>
      </c>
      <c r="M66" s="196">
        <v>2.29</v>
      </c>
      <c r="N66" s="196">
        <v>1.87</v>
      </c>
      <c r="O66" s="196">
        <v>2.63</v>
      </c>
      <c r="P66" s="196">
        <v>0.92</v>
      </c>
      <c r="Q66" s="196">
        <v>9.0299999999999994</v>
      </c>
      <c r="R66" s="196">
        <v>13.8</v>
      </c>
      <c r="S66" s="196">
        <v>11.59</v>
      </c>
      <c r="T66" s="196">
        <v>0</v>
      </c>
      <c r="U66" s="196">
        <v>2.23</v>
      </c>
      <c r="V66" s="196">
        <v>0.33</v>
      </c>
      <c r="W66" s="196">
        <v>0.72</v>
      </c>
      <c r="X66" s="196">
        <v>1.55</v>
      </c>
      <c r="Y66" s="196">
        <v>0</v>
      </c>
      <c r="Z66" s="196">
        <v>6.54</v>
      </c>
      <c r="AA66" s="196">
        <v>1.42</v>
      </c>
      <c r="AB66" s="196">
        <v>0</v>
      </c>
      <c r="AC66" s="196">
        <v>2.99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13.15</v>
      </c>
      <c r="AS66" s="196">
        <v>30.52</v>
      </c>
      <c r="AT66" s="196">
        <v>36.1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9.14</v>
      </c>
      <c r="L67" s="196">
        <v>5.62</v>
      </c>
      <c r="M67" s="196">
        <v>2.29</v>
      </c>
      <c r="N67" s="196">
        <v>1.87</v>
      </c>
      <c r="O67" s="196">
        <v>2.63</v>
      </c>
      <c r="P67" s="196">
        <v>0.92</v>
      </c>
      <c r="Q67" s="196">
        <v>9.0299999999999994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0.33</v>
      </c>
      <c r="W67" s="196">
        <v>0.72</v>
      </c>
      <c r="X67" s="196">
        <v>1.55</v>
      </c>
      <c r="Y67" s="196">
        <v>0</v>
      </c>
      <c r="Z67" s="196">
        <v>6.54</v>
      </c>
      <c r="AA67" s="196">
        <v>1.42</v>
      </c>
      <c r="AB67" s="196">
        <v>0</v>
      </c>
      <c r="AC67" s="196">
        <v>2.99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13.15</v>
      </c>
      <c r="AS67" s="196">
        <v>30.52</v>
      </c>
      <c r="AT67" s="196">
        <v>36.1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9.14</v>
      </c>
      <c r="L68" s="196">
        <v>5.57</v>
      </c>
      <c r="M68" s="196">
        <v>2.29</v>
      </c>
      <c r="N68" s="196">
        <v>1.87</v>
      </c>
      <c r="O68" s="196">
        <v>2.63</v>
      </c>
      <c r="P68" s="196">
        <v>0.92</v>
      </c>
      <c r="Q68" s="196">
        <v>9.0299999999999994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0.33</v>
      </c>
      <c r="W68" s="196">
        <v>0.72</v>
      </c>
      <c r="X68" s="196">
        <v>1.55</v>
      </c>
      <c r="Y68" s="196">
        <v>0</v>
      </c>
      <c r="Z68" s="196">
        <v>6.54</v>
      </c>
      <c r="AA68" s="196">
        <v>1.42</v>
      </c>
      <c r="AB68" s="196">
        <v>0</v>
      </c>
      <c r="AC68" s="196">
        <v>2.99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13.15</v>
      </c>
      <c r="AS68" s="196">
        <v>30.52</v>
      </c>
      <c r="AT68" s="196">
        <v>36.1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9.14</v>
      </c>
      <c r="L69" s="196">
        <v>5.57</v>
      </c>
      <c r="M69" s="196">
        <v>2.29</v>
      </c>
      <c r="N69" s="196">
        <v>1.87</v>
      </c>
      <c r="O69" s="196">
        <v>2.63</v>
      </c>
      <c r="P69" s="196">
        <v>1.05</v>
      </c>
      <c r="Q69" s="196">
        <v>9.0299999999999994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0.33</v>
      </c>
      <c r="W69" s="196">
        <v>0.72</v>
      </c>
      <c r="X69" s="196">
        <v>1.55</v>
      </c>
      <c r="Y69" s="196">
        <v>0</v>
      </c>
      <c r="Z69" s="196">
        <v>6.54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13.15</v>
      </c>
      <c r="AS69" s="196">
        <v>30.52</v>
      </c>
      <c r="AT69" s="196">
        <v>36.1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9.14</v>
      </c>
      <c r="L70" s="196">
        <v>5.57</v>
      </c>
      <c r="M70" s="196">
        <v>2.29</v>
      </c>
      <c r="N70" s="196">
        <v>1.87</v>
      </c>
      <c r="O70" s="196">
        <v>2.63</v>
      </c>
      <c r="P70" s="196">
        <v>0.96</v>
      </c>
      <c r="Q70" s="196">
        <v>9.0299999999999994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0.33</v>
      </c>
      <c r="W70" s="196">
        <v>0.72</v>
      </c>
      <c r="X70" s="196">
        <v>1.55</v>
      </c>
      <c r="Y70" s="196">
        <v>0</v>
      </c>
      <c r="Z70" s="196">
        <v>6.54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13.15</v>
      </c>
      <c r="AS70" s="196">
        <v>30.52</v>
      </c>
      <c r="AT70" s="196">
        <v>36.1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-48.62</v>
      </c>
      <c r="L71" s="196">
        <v>5.57</v>
      </c>
      <c r="M71" s="196">
        <v>2.29</v>
      </c>
      <c r="N71" s="196">
        <v>1.87</v>
      </c>
      <c r="O71" s="196">
        <v>2.63</v>
      </c>
      <c r="P71" s="196">
        <v>2.25</v>
      </c>
      <c r="Q71" s="196">
        <v>9.0299999999999994</v>
      </c>
      <c r="R71" s="196">
        <v>0.66</v>
      </c>
      <c r="S71" s="196">
        <v>11.59</v>
      </c>
      <c r="T71" s="196">
        <v>0</v>
      </c>
      <c r="U71" s="196">
        <v>2.23</v>
      </c>
      <c r="V71" s="196">
        <v>0.33</v>
      </c>
      <c r="W71" s="196">
        <v>0.65</v>
      </c>
      <c r="X71" s="196">
        <v>1.55</v>
      </c>
      <c r="Y71" s="196">
        <v>0</v>
      </c>
      <c r="Z71" s="196">
        <v>6.54</v>
      </c>
      <c r="AA71" s="196">
        <v>1.42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-43.92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13.15</v>
      </c>
      <c r="AS71" s="196">
        <v>30.52</v>
      </c>
      <c r="AT71" s="196">
        <v>36.1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7.08</v>
      </c>
      <c r="L72" s="196">
        <v>5.57</v>
      </c>
      <c r="M72" s="196">
        <v>2.29</v>
      </c>
      <c r="N72" s="196">
        <v>1.87</v>
      </c>
      <c r="O72" s="196">
        <v>2.63</v>
      </c>
      <c r="P72" s="196">
        <v>2.25</v>
      </c>
      <c r="Q72" s="196">
        <v>9.0299999999999994</v>
      </c>
      <c r="R72" s="196">
        <v>0.66</v>
      </c>
      <c r="S72" s="196">
        <v>11.59</v>
      </c>
      <c r="T72" s="196">
        <v>0</v>
      </c>
      <c r="U72" s="196">
        <v>2.23</v>
      </c>
      <c r="V72" s="196">
        <v>0.33</v>
      </c>
      <c r="W72" s="196">
        <v>0.65</v>
      </c>
      <c r="X72" s="196">
        <v>1.55</v>
      </c>
      <c r="Y72" s="196">
        <v>0</v>
      </c>
      <c r="Z72" s="196">
        <v>6.54</v>
      </c>
      <c r="AA72" s="196">
        <v>1.42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-43.92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13.15</v>
      </c>
      <c r="AS72" s="196">
        <v>30.52</v>
      </c>
      <c r="AT72" s="196">
        <v>36.1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7.08</v>
      </c>
      <c r="L73" s="196">
        <v>5.57</v>
      </c>
      <c r="M73" s="196">
        <v>-0.42</v>
      </c>
      <c r="N73" s="196">
        <v>-8</v>
      </c>
      <c r="O73" s="196">
        <v>2.63</v>
      </c>
      <c r="P73" s="196">
        <v>2.25</v>
      </c>
      <c r="Q73" s="196">
        <v>9.0299999999999994</v>
      </c>
      <c r="R73" s="196">
        <v>0.66</v>
      </c>
      <c r="S73" s="196">
        <v>11.59</v>
      </c>
      <c r="T73" s="196">
        <v>0</v>
      </c>
      <c r="U73" s="196">
        <v>2.23</v>
      </c>
      <c r="V73" s="196">
        <v>0.33</v>
      </c>
      <c r="W73" s="196">
        <v>0.65</v>
      </c>
      <c r="X73" s="196">
        <v>1.55</v>
      </c>
      <c r="Y73" s="196">
        <v>0</v>
      </c>
      <c r="Z73" s="196">
        <v>6.54</v>
      </c>
      <c r="AA73" s="196">
        <v>1.42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-43.92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13.15</v>
      </c>
      <c r="AS73" s="196">
        <v>30.52</v>
      </c>
      <c r="AT73" s="196">
        <v>36.1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7.08</v>
      </c>
      <c r="L74" s="196">
        <v>5.57</v>
      </c>
      <c r="M74" s="196">
        <v>-0.42</v>
      </c>
      <c r="N74" s="196">
        <v>-8</v>
      </c>
      <c r="O74" s="196">
        <v>2.63</v>
      </c>
      <c r="P74" s="196">
        <v>2.25</v>
      </c>
      <c r="Q74" s="196">
        <v>9.0299999999999994</v>
      </c>
      <c r="R74" s="196">
        <v>0.66</v>
      </c>
      <c r="S74" s="196">
        <v>11.59</v>
      </c>
      <c r="T74" s="196">
        <v>0</v>
      </c>
      <c r="U74" s="196">
        <v>2.23</v>
      </c>
      <c r="V74" s="196">
        <v>0.33</v>
      </c>
      <c r="W74" s="196">
        <v>0.65</v>
      </c>
      <c r="X74" s="196">
        <v>1.55</v>
      </c>
      <c r="Y74" s="196">
        <v>0</v>
      </c>
      <c r="Z74" s="196">
        <v>6.54</v>
      </c>
      <c r="AA74" s="196">
        <v>1.42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-43.92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13.15</v>
      </c>
      <c r="AS74" s="196">
        <v>30.52</v>
      </c>
      <c r="AT74" s="196">
        <v>36.1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8.27</v>
      </c>
      <c r="L75" s="196">
        <v>5.57</v>
      </c>
      <c r="M75" s="196">
        <v>2.29</v>
      </c>
      <c r="N75" s="196">
        <v>1.87</v>
      </c>
      <c r="O75" s="196">
        <v>2.63</v>
      </c>
      <c r="P75" s="196">
        <v>2.25</v>
      </c>
      <c r="Q75" s="196">
        <v>9.0299999999999994</v>
      </c>
      <c r="R75" s="196">
        <v>0.66</v>
      </c>
      <c r="S75" s="196">
        <v>11.59</v>
      </c>
      <c r="T75" s="196">
        <v>0</v>
      </c>
      <c r="U75" s="196">
        <v>2.23</v>
      </c>
      <c r="V75" s="196">
        <v>0.33</v>
      </c>
      <c r="W75" s="196">
        <v>0.65</v>
      </c>
      <c r="X75" s="196">
        <v>1.55</v>
      </c>
      <c r="Y75" s="196">
        <v>0</v>
      </c>
      <c r="Z75" s="196">
        <v>6.54</v>
      </c>
      <c r="AA75" s="196">
        <v>1.42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-46.19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13.37</v>
      </c>
      <c r="AS75" s="196">
        <v>30.52</v>
      </c>
      <c r="AT75" s="196">
        <v>36.1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8.27</v>
      </c>
      <c r="L76" s="196">
        <v>5.57</v>
      </c>
      <c r="M76" s="196">
        <v>2.29</v>
      </c>
      <c r="N76" s="196">
        <v>1.87</v>
      </c>
      <c r="O76" s="196">
        <v>2.63</v>
      </c>
      <c r="P76" s="196">
        <v>2.25</v>
      </c>
      <c r="Q76" s="196">
        <v>9.0299999999999994</v>
      </c>
      <c r="R76" s="196">
        <v>0.66</v>
      </c>
      <c r="S76" s="196">
        <v>11.59</v>
      </c>
      <c r="T76" s="196">
        <v>0</v>
      </c>
      <c r="U76" s="196">
        <v>2.23</v>
      </c>
      <c r="V76" s="196">
        <v>0.33</v>
      </c>
      <c r="W76" s="196">
        <v>0.65</v>
      </c>
      <c r="X76" s="196">
        <v>1.55</v>
      </c>
      <c r="Y76" s="196">
        <v>0</v>
      </c>
      <c r="Z76" s="196">
        <v>6.54</v>
      </c>
      <c r="AA76" s="196">
        <v>1.42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-46.19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13.37</v>
      </c>
      <c r="AS76" s="196">
        <v>30.52</v>
      </c>
      <c r="AT76" s="196">
        <v>36.1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8.27</v>
      </c>
      <c r="L77" s="196">
        <v>5.57</v>
      </c>
      <c r="M77" s="196">
        <v>2.29</v>
      </c>
      <c r="N77" s="196">
        <v>1.87</v>
      </c>
      <c r="O77" s="196">
        <v>2.63</v>
      </c>
      <c r="P77" s="196">
        <v>2.25</v>
      </c>
      <c r="Q77" s="196">
        <v>9.0299999999999994</v>
      </c>
      <c r="R77" s="196">
        <v>0.66</v>
      </c>
      <c r="S77" s="196">
        <v>11.59</v>
      </c>
      <c r="T77" s="196">
        <v>0</v>
      </c>
      <c r="U77" s="196">
        <v>2.23</v>
      </c>
      <c r="V77" s="196">
        <v>0.33</v>
      </c>
      <c r="W77" s="196">
        <v>0.65</v>
      </c>
      <c r="X77" s="196">
        <v>1.55</v>
      </c>
      <c r="Y77" s="196">
        <v>0</v>
      </c>
      <c r="Z77" s="196">
        <v>6.54</v>
      </c>
      <c r="AA77" s="196">
        <v>1.42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-46.19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13.37</v>
      </c>
      <c r="AS77" s="196">
        <v>30.52</v>
      </c>
      <c r="AT77" s="196">
        <v>36.1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8.27</v>
      </c>
      <c r="L78" s="196">
        <v>5.57</v>
      </c>
      <c r="M78" s="196">
        <v>2.29</v>
      </c>
      <c r="N78" s="196">
        <v>1.87</v>
      </c>
      <c r="O78" s="196">
        <v>2.63</v>
      </c>
      <c r="P78" s="196">
        <v>2.25</v>
      </c>
      <c r="Q78" s="196">
        <v>9.0299999999999994</v>
      </c>
      <c r="R78" s="196">
        <v>0.66</v>
      </c>
      <c r="S78" s="196">
        <v>11.59</v>
      </c>
      <c r="T78" s="196">
        <v>0</v>
      </c>
      <c r="U78" s="196">
        <v>2.23</v>
      </c>
      <c r="V78" s="196">
        <v>0.33</v>
      </c>
      <c r="W78" s="196">
        <v>0.65</v>
      </c>
      <c r="X78" s="196">
        <v>1.55</v>
      </c>
      <c r="Y78" s="196">
        <v>0</v>
      </c>
      <c r="Z78" s="196">
        <v>6.54</v>
      </c>
      <c r="AA78" s="196">
        <v>1.42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-46.19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13.37</v>
      </c>
      <c r="AS78" s="196">
        <v>30.52</v>
      </c>
      <c r="AT78" s="196">
        <v>36.1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36.700000000000003</v>
      </c>
      <c r="L79" s="196">
        <v>8.4700000000000006</v>
      </c>
      <c r="M79" s="196">
        <v>2.29</v>
      </c>
      <c r="N79" s="196">
        <v>1.87</v>
      </c>
      <c r="O79" s="196">
        <v>2.63</v>
      </c>
      <c r="P79" s="196">
        <v>1.25</v>
      </c>
      <c r="Q79" s="196">
        <v>9.0299999999999994</v>
      </c>
      <c r="R79" s="196">
        <v>6.05</v>
      </c>
      <c r="S79" s="196">
        <v>11.59</v>
      </c>
      <c r="T79" s="196">
        <v>0</v>
      </c>
      <c r="U79" s="196">
        <v>2.23</v>
      </c>
      <c r="V79" s="196">
        <v>0.33</v>
      </c>
      <c r="W79" s="196">
        <v>0.65</v>
      </c>
      <c r="X79" s="196">
        <v>1.55</v>
      </c>
      <c r="Y79" s="196">
        <v>0</v>
      </c>
      <c r="Z79" s="196">
        <v>6.54</v>
      </c>
      <c r="AA79" s="196">
        <v>1.42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13.37</v>
      </c>
      <c r="AS79" s="196">
        <v>30.62</v>
      </c>
      <c r="AT79" s="196">
        <v>36.1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71.55</v>
      </c>
      <c r="L80" s="196">
        <v>8.4700000000000006</v>
      </c>
      <c r="M80" s="196">
        <v>2.29</v>
      </c>
      <c r="N80" s="196">
        <v>1.87</v>
      </c>
      <c r="O80" s="196">
        <v>2.63</v>
      </c>
      <c r="P80" s="196">
        <v>1.25</v>
      </c>
      <c r="Q80" s="196">
        <v>9.0299999999999994</v>
      </c>
      <c r="R80" s="196">
        <v>13.33</v>
      </c>
      <c r="S80" s="196">
        <v>11.59</v>
      </c>
      <c r="T80" s="196">
        <v>0</v>
      </c>
      <c r="U80" s="196">
        <v>2.23</v>
      </c>
      <c r="V80" s="196">
        <v>0.33</v>
      </c>
      <c r="W80" s="196">
        <v>0.65</v>
      </c>
      <c r="X80" s="196">
        <v>1.55</v>
      </c>
      <c r="Y80" s="196">
        <v>0</v>
      </c>
      <c r="Z80" s="196">
        <v>6.54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13.37</v>
      </c>
      <c r="AS80" s="196">
        <v>30.81</v>
      </c>
      <c r="AT80" s="196">
        <v>36.1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73.48</v>
      </c>
      <c r="L81" s="196">
        <v>8.4700000000000006</v>
      </c>
      <c r="M81" s="196">
        <v>2.29</v>
      </c>
      <c r="N81" s="196">
        <v>1.87</v>
      </c>
      <c r="O81" s="196">
        <v>2.63</v>
      </c>
      <c r="P81" s="196">
        <v>1.25</v>
      </c>
      <c r="Q81" s="196">
        <v>9.0299999999999994</v>
      </c>
      <c r="R81" s="196">
        <v>13.8</v>
      </c>
      <c r="S81" s="196">
        <v>11.59</v>
      </c>
      <c r="T81" s="196">
        <v>0</v>
      </c>
      <c r="U81" s="196">
        <v>2.23</v>
      </c>
      <c r="V81" s="196">
        <v>0.33</v>
      </c>
      <c r="W81" s="196">
        <v>0.65</v>
      </c>
      <c r="X81" s="196">
        <v>1.55</v>
      </c>
      <c r="Y81" s="196">
        <v>0</v>
      </c>
      <c r="Z81" s="196">
        <v>6.54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13.37</v>
      </c>
      <c r="AS81" s="196">
        <v>30.81</v>
      </c>
      <c r="AT81" s="196">
        <v>36.1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77.34</v>
      </c>
      <c r="L82" s="196">
        <v>8.4700000000000006</v>
      </c>
      <c r="M82" s="196">
        <v>2.29</v>
      </c>
      <c r="N82" s="196">
        <v>1.87</v>
      </c>
      <c r="O82" s="196">
        <v>2.63</v>
      </c>
      <c r="P82" s="196">
        <v>1.25</v>
      </c>
      <c r="Q82" s="196">
        <v>9.0299999999999994</v>
      </c>
      <c r="R82" s="196">
        <v>13.8</v>
      </c>
      <c r="S82" s="196">
        <v>11.59</v>
      </c>
      <c r="T82" s="196">
        <v>0</v>
      </c>
      <c r="U82" s="196">
        <v>2.23</v>
      </c>
      <c r="V82" s="196">
        <v>0.33</v>
      </c>
      <c r="W82" s="196">
        <v>0.65</v>
      </c>
      <c r="X82" s="196">
        <v>1.55</v>
      </c>
      <c r="Y82" s="196">
        <v>0</v>
      </c>
      <c r="Z82" s="196">
        <v>6.54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13.37</v>
      </c>
      <c r="AS82" s="196">
        <v>30.81</v>
      </c>
      <c r="AT82" s="196">
        <v>36.1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69.63</v>
      </c>
      <c r="L83" s="196">
        <v>6.82</v>
      </c>
      <c r="M83" s="196">
        <v>2.29</v>
      </c>
      <c r="N83" s="196">
        <v>1.87</v>
      </c>
      <c r="O83" s="196">
        <v>2.63</v>
      </c>
      <c r="P83" s="196">
        <v>1.25</v>
      </c>
      <c r="Q83" s="196">
        <v>9.0299999999999994</v>
      </c>
      <c r="R83" s="196">
        <v>13.8</v>
      </c>
      <c r="S83" s="196">
        <v>11.59</v>
      </c>
      <c r="T83" s="196">
        <v>0</v>
      </c>
      <c r="U83" s="196">
        <v>2.23</v>
      </c>
      <c r="V83" s="196">
        <v>0.33</v>
      </c>
      <c r="W83" s="196">
        <v>0.67</v>
      </c>
      <c r="X83" s="196">
        <v>1.55</v>
      </c>
      <c r="Y83" s="196">
        <v>0</v>
      </c>
      <c r="Z83" s="196">
        <v>5.42</v>
      </c>
      <c r="AA83" s="196">
        <v>1.05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13.37</v>
      </c>
      <c r="AS83" s="196">
        <v>30.81</v>
      </c>
      <c r="AT83" s="196">
        <v>36.1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76.38</v>
      </c>
      <c r="L84" s="196">
        <v>8.4700000000000006</v>
      </c>
      <c r="M84" s="196">
        <v>2.29</v>
      </c>
      <c r="N84" s="196">
        <v>1.87</v>
      </c>
      <c r="O84" s="196">
        <v>2.63</v>
      </c>
      <c r="P84" s="196">
        <v>1.25</v>
      </c>
      <c r="Q84" s="196">
        <v>9.0299999999999994</v>
      </c>
      <c r="R84" s="196">
        <v>13.8</v>
      </c>
      <c r="S84" s="196">
        <v>11.59</v>
      </c>
      <c r="T84" s="196">
        <v>0</v>
      </c>
      <c r="U84" s="196">
        <v>2.23</v>
      </c>
      <c r="V84" s="196">
        <v>0.33</v>
      </c>
      <c r="W84" s="196">
        <v>0.67</v>
      </c>
      <c r="X84" s="196">
        <v>1.55</v>
      </c>
      <c r="Y84" s="196">
        <v>0</v>
      </c>
      <c r="Z84" s="196">
        <v>5.42</v>
      </c>
      <c r="AA84" s="196">
        <v>1.05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13.37</v>
      </c>
      <c r="AS84" s="196">
        <v>30.81</v>
      </c>
      <c r="AT84" s="196">
        <v>36.1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76.56</v>
      </c>
      <c r="L85" s="196">
        <v>8.4700000000000006</v>
      </c>
      <c r="M85" s="196">
        <v>2.29</v>
      </c>
      <c r="N85" s="196">
        <v>1.87</v>
      </c>
      <c r="O85" s="196">
        <v>2.63</v>
      </c>
      <c r="P85" s="196">
        <v>1.25</v>
      </c>
      <c r="Q85" s="196">
        <v>9.0299999999999994</v>
      </c>
      <c r="R85" s="196">
        <v>13.8</v>
      </c>
      <c r="S85" s="196">
        <v>11.59</v>
      </c>
      <c r="T85" s="196">
        <v>0</v>
      </c>
      <c r="U85" s="196">
        <v>2.23</v>
      </c>
      <c r="V85" s="196">
        <v>0.76</v>
      </c>
      <c r="W85" s="196">
        <v>0.67</v>
      </c>
      <c r="X85" s="196">
        <v>1.55</v>
      </c>
      <c r="Y85" s="196">
        <v>0</v>
      </c>
      <c r="Z85" s="196">
        <v>6.54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13.37</v>
      </c>
      <c r="AS85" s="196">
        <v>30.81</v>
      </c>
      <c r="AT85" s="196">
        <v>36.1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78.3</v>
      </c>
      <c r="L86" s="196">
        <v>8.4700000000000006</v>
      </c>
      <c r="M86" s="196">
        <v>2.29</v>
      </c>
      <c r="N86" s="196">
        <v>1.87</v>
      </c>
      <c r="O86" s="196">
        <v>2.63</v>
      </c>
      <c r="P86" s="196">
        <v>1.25</v>
      </c>
      <c r="Q86" s="196">
        <v>9.0299999999999994</v>
      </c>
      <c r="R86" s="196">
        <v>13.8</v>
      </c>
      <c r="S86" s="196">
        <v>11.59</v>
      </c>
      <c r="T86" s="196">
        <v>0</v>
      </c>
      <c r="U86" s="196">
        <v>2.23</v>
      </c>
      <c r="V86" s="196">
        <v>0.32</v>
      </c>
      <c r="W86" s="196">
        <v>0.67</v>
      </c>
      <c r="X86" s="196">
        <v>1.55</v>
      </c>
      <c r="Y86" s="196">
        <v>0</v>
      </c>
      <c r="Z86" s="196">
        <v>6.54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30.81</v>
      </c>
      <c r="AT86" s="196">
        <v>36.1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82.16</v>
      </c>
      <c r="L87" s="196">
        <v>8.4700000000000006</v>
      </c>
      <c r="M87" s="196">
        <v>2.29</v>
      </c>
      <c r="N87" s="196">
        <v>1.87</v>
      </c>
      <c r="O87" s="196">
        <v>2.63</v>
      </c>
      <c r="P87" s="196">
        <v>1.25</v>
      </c>
      <c r="Q87" s="196">
        <v>9.0299999999999994</v>
      </c>
      <c r="R87" s="196">
        <v>13.8</v>
      </c>
      <c r="S87" s="196">
        <v>11.59</v>
      </c>
      <c r="T87" s="196">
        <v>0</v>
      </c>
      <c r="U87" s="196">
        <v>2.23</v>
      </c>
      <c r="V87" s="196">
        <v>0.32</v>
      </c>
      <c r="W87" s="196">
        <v>0.67</v>
      </c>
      <c r="X87" s="196">
        <v>1.55</v>
      </c>
      <c r="Y87" s="196">
        <v>0</v>
      </c>
      <c r="Z87" s="196">
        <v>6.54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30.81</v>
      </c>
      <c r="AT87" s="196">
        <v>36.1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85.05</v>
      </c>
      <c r="L88" s="196">
        <v>8.4700000000000006</v>
      </c>
      <c r="M88" s="196">
        <v>2.29</v>
      </c>
      <c r="N88" s="196">
        <v>1.87</v>
      </c>
      <c r="O88" s="196">
        <v>2.63</v>
      </c>
      <c r="P88" s="196">
        <v>1.25</v>
      </c>
      <c r="Q88" s="196">
        <v>9.0299999999999994</v>
      </c>
      <c r="R88" s="196">
        <v>13.8</v>
      </c>
      <c r="S88" s="196">
        <v>11.59</v>
      </c>
      <c r="T88" s="196">
        <v>0</v>
      </c>
      <c r="U88" s="196">
        <v>2.23</v>
      </c>
      <c r="V88" s="196">
        <v>0.32</v>
      </c>
      <c r="W88" s="196">
        <v>0.67</v>
      </c>
      <c r="X88" s="196">
        <v>1.55</v>
      </c>
      <c r="Y88" s="196">
        <v>0</v>
      </c>
      <c r="Z88" s="196">
        <v>6.54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30.81</v>
      </c>
      <c r="AT88" s="196">
        <v>36.1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89.87</v>
      </c>
      <c r="L89" s="196">
        <v>8.4700000000000006</v>
      </c>
      <c r="M89" s="196">
        <v>2.29</v>
      </c>
      <c r="N89" s="196">
        <v>1.87</v>
      </c>
      <c r="O89" s="196">
        <v>2.63</v>
      </c>
      <c r="P89" s="196">
        <v>1.25</v>
      </c>
      <c r="Q89" s="196">
        <v>9.0299999999999994</v>
      </c>
      <c r="R89" s="196">
        <v>13.8</v>
      </c>
      <c r="S89" s="196">
        <v>11.59</v>
      </c>
      <c r="T89" s="196">
        <v>0</v>
      </c>
      <c r="U89" s="196">
        <v>2.23</v>
      </c>
      <c r="V89" s="196">
        <v>0.32</v>
      </c>
      <c r="W89" s="196">
        <v>0.67</v>
      </c>
      <c r="X89" s="196">
        <v>1.55</v>
      </c>
      <c r="Y89" s="196">
        <v>0</v>
      </c>
      <c r="Z89" s="196">
        <v>6.54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30.81</v>
      </c>
      <c r="AT89" s="196">
        <v>36.1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89.87</v>
      </c>
      <c r="L90" s="196">
        <v>8.4700000000000006</v>
      </c>
      <c r="M90" s="196">
        <v>2.29</v>
      </c>
      <c r="N90" s="196">
        <v>1.87</v>
      </c>
      <c r="O90" s="196">
        <v>2.63</v>
      </c>
      <c r="P90" s="196">
        <v>1.25</v>
      </c>
      <c r="Q90" s="196">
        <v>9.0299999999999994</v>
      </c>
      <c r="R90" s="196">
        <v>13.8</v>
      </c>
      <c r="S90" s="196">
        <v>11.59</v>
      </c>
      <c r="T90" s="196">
        <v>0</v>
      </c>
      <c r="U90" s="196">
        <v>2.23</v>
      </c>
      <c r="V90" s="196">
        <v>0.32</v>
      </c>
      <c r="W90" s="196">
        <v>0.67</v>
      </c>
      <c r="X90" s="196">
        <v>1.55</v>
      </c>
      <c r="Y90" s="196">
        <v>0</v>
      </c>
      <c r="Z90" s="196">
        <v>6.54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30.86</v>
      </c>
      <c r="AT90" s="196">
        <v>36.1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71.55</v>
      </c>
      <c r="L91" s="196">
        <v>8.4700000000000006</v>
      </c>
      <c r="M91" s="196">
        <v>2.29</v>
      </c>
      <c r="N91" s="196">
        <v>1.87</v>
      </c>
      <c r="O91" s="196">
        <v>2.63</v>
      </c>
      <c r="P91" s="196">
        <v>0.93</v>
      </c>
      <c r="Q91" s="196">
        <v>9.0299999999999994</v>
      </c>
      <c r="R91" s="196">
        <v>13.8</v>
      </c>
      <c r="S91" s="196">
        <v>11.59</v>
      </c>
      <c r="T91" s="196">
        <v>0</v>
      </c>
      <c r="U91" s="196">
        <v>2.23</v>
      </c>
      <c r="V91" s="196">
        <v>0.32</v>
      </c>
      <c r="W91" s="196">
        <v>0.71</v>
      </c>
      <c r="X91" s="196">
        <v>1.55</v>
      </c>
      <c r="Y91" s="196">
        <v>0</v>
      </c>
      <c r="Z91" s="196">
        <v>6.54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30.86</v>
      </c>
      <c r="AT91" s="196">
        <v>36.1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81.19</v>
      </c>
      <c r="L92" s="196">
        <v>8.4700000000000006</v>
      </c>
      <c r="M92" s="196">
        <v>2.29</v>
      </c>
      <c r="N92" s="196">
        <v>1.87</v>
      </c>
      <c r="O92" s="196">
        <v>2.63</v>
      </c>
      <c r="P92" s="196">
        <v>0.9</v>
      </c>
      <c r="Q92" s="196">
        <v>9.0299999999999994</v>
      </c>
      <c r="R92" s="196">
        <v>13.8</v>
      </c>
      <c r="S92" s="196">
        <v>11.59</v>
      </c>
      <c r="T92" s="196">
        <v>0</v>
      </c>
      <c r="U92" s="196">
        <v>2.23</v>
      </c>
      <c r="V92" s="196">
        <v>0.32</v>
      </c>
      <c r="W92" s="196">
        <v>0.71</v>
      </c>
      <c r="X92" s="196">
        <v>1.55</v>
      </c>
      <c r="Y92" s="196">
        <v>0</v>
      </c>
      <c r="Z92" s="196">
        <v>6.54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30.86</v>
      </c>
      <c r="AT92" s="196">
        <v>36.1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79.260000000000005</v>
      </c>
      <c r="L93" s="196">
        <v>8.4700000000000006</v>
      </c>
      <c r="M93" s="196">
        <v>2.29</v>
      </c>
      <c r="N93" s="196">
        <v>1.87</v>
      </c>
      <c r="O93" s="196">
        <v>2.63</v>
      </c>
      <c r="P93" s="196">
        <v>0.89</v>
      </c>
      <c r="Q93" s="196">
        <v>9.0299999999999994</v>
      </c>
      <c r="R93" s="196">
        <v>13.8</v>
      </c>
      <c r="S93" s="196">
        <v>11.59</v>
      </c>
      <c r="T93" s="196">
        <v>0</v>
      </c>
      <c r="U93" s="196">
        <v>2.23</v>
      </c>
      <c r="V93" s="196">
        <v>0.32</v>
      </c>
      <c r="W93" s="196">
        <v>0.71</v>
      </c>
      <c r="X93" s="196">
        <v>1.55</v>
      </c>
      <c r="Y93" s="196">
        <v>0</v>
      </c>
      <c r="Z93" s="196">
        <v>6.54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30.86</v>
      </c>
      <c r="AT93" s="196">
        <v>36.1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80.22</v>
      </c>
      <c r="L94" s="196">
        <v>8.4700000000000006</v>
      </c>
      <c r="M94" s="196">
        <v>2.29</v>
      </c>
      <c r="N94" s="196">
        <v>1.87</v>
      </c>
      <c r="O94" s="196">
        <v>2.63</v>
      </c>
      <c r="P94" s="196">
        <v>0.87</v>
      </c>
      <c r="Q94" s="196">
        <v>9.0299999999999994</v>
      </c>
      <c r="R94" s="196">
        <v>13.8</v>
      </c>
      <c r="S94" s="196">
        <v>11.59</v>
      </c>
      <c r="T94" s="196">
        <v>0</v>
      </c>
      <c r="U94" s="196">
        <v>2.23</v>
      </c>
      <c r="V94" s="196">
        <v>0.32</v>
      </c>
      <c r="W94" s="196">
        <v>0.71</v>
      </c>
      <c r="X94" s="196">
        <v>1.55</v>
      </c>
      <c r="Y94" s="196">
        <v>0</v>
      </c>
      <c r="Z94" s="196">
        <v>6.54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30.86</v>
      </c>
      <c r="AT94" s="196">
        <v>36.1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87.94</v>
      </c>
      <c r="L95" s="196">
        <v>8.4700000000000006</v>
      </c>
      <c r="M95" s="196">
        <v>2.29</v>
      </c>
      <c r="N95" s="196">
        <v>1.87</v>
      </c>
      <c r="O95" s="196">
        <v>2.63</v>
      </c>
      <c r="P95" s="196">
        <v>0.87</v>
      </c>
      <c r="Q95" s="196">
        <v>9.0299999999999994</v>
      </c>
      <c r="R95" s="196">
        <v>13.8</v>
      </c>
      <c r="S95" s="196">
        <v>11.59</v>
      </c>
      <c r="T95" s="196">
        <v>0</v>
      </c>
      <c r="U95" s="196">
        <v>2.23</v>
      </c>
      <c r="V95" s="196">
        <v>0.32</v>
      </c>
      <c r="W95" s="196">
        <v>0.71</v>
      </c>
      <c r="X95" s="196">
        <v>1.55</v>
      </c>
      <c r="Y95" s="196">
        <v>0</v>
      </c>
      <c r="Z95" s="196">
        <v>6.54</v>
      </c>
      <c r="AA95" s="196">
        <v>1.42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30.86</v>
      </c>
      <c r="AT95" s="196">
        <v>36.1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89.86</v>
      </c>
      <c r="L96" s="196">
        <v>8.4700000000000006</v>
      </c>
      <c r="M96" s="196">
        <v>2.29</v>
      </c>
      <c r="N96" s="196">
        <v>1.87</v>
      </c>
      <c r="O96" s="196">
        <v>2.63</v>
      </c>
      <c r="P96" s="196">
        <v>0.87</v>
      </c>
      <c r="Q96" s="196">
        <v>9.0299999999999994</v>
      </c>
      <c r="R96" s="196">
        <v>13.8</v>
      </c>
      <c r="S96" s="196">
        <v>11.59</v>
      </c>
      <c r="T96" s="196">
        <v>0</v>
      </c>
      <c r="U96" s="196">
        <v>2.23</v>
      </c>
      <c r="V96" s="196">
        <v>0.32</v>
      </c>
      <c r="W96" s="196">
        <v>0.71</v>
      </c>
      <c r="X96" s="196">
        <v>1.55</v>
      </c>
      <c r="Y96" s="196">
        <v>0</v>
      </c>
      <c r="Z96" s="196">
        <v>6.54</v>
      </c>
      <c r="AA96" s="196">
        <v>1.42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30.86</v>
      </c>
      <c r="AT96" s="196">
        <v>36.1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92.76</v>
      </c>
      <c r="L97" s="196">
        <v>8.4700000000000006</v>
      </c>
      <c r="M97" s="196">
        <v>2.29</v>
      </c>
      <c r="N97" s="196">
        <v>1.87</v>
      </c>
      <c r="O97" s="196">
        <v>2.63</v>
      </c>
      <c r="P97" s="196">
        <v>0.87</v>
      </c>
      <c r="Q97" s="196">
        <v>9.0299999999999994</v>
      </c>
      <c r="R97" s="196">
        <v>13.8</v>
      </c>
      <c r="S97" s="196">
        <v>11.59</v>
      </c>
      <c r="T97" s="196">
        <v>0</v>
      </c>
      <c r="U97" s="196">
        <v>2.23</v>
      </c>
      <c r="V97" s="196">
        <v>0.32</v>
      </c>
      <c r="W97" s="196">
        <v>0.71</v>
      </c>
      <c r="X97" s="196">
        <v>1.55</v>
      </c>
      <c r="Y97" s="196">
        <v>0</v>
      </c>
      <c r="Z97" s="196">
        <v>6.54</v>
      </c>
      <c r="AA97" s="196">
        <v>1.42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30.86</v>
      </c>
      <c r="AT97" s="196">
        <v>36.1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94.68</v>
      </c>
      <c r="L98" s="196">
        <v>8.4700000000000006</v>
      </c>
      <c r="M98" s="196">
        <v>2.29</v>
      </c>
      <c r="N98" s="196">
        <v>1.87</v>
      </c>
      <c r="O98" s="196">
        <v>2.63</v>
      </c>
      <c r="P98" s="196">
        <v>0.87</v>
      </c>
      <c r="Q98" s="196">
        <v>9.0299999999999994</v>
      </c>
      <c r="R98" s="196">
        <v>13.8</v>
      </c>
      <c r="S98" s="196">
        <v>11.59</v>
      </c>
      <c r="T98" s="196">
        <v>0</v>
      </c>
      <c r="U98" s="196">
        <v>2.23</v>
      </c>
      <c r="V98" s="196">
        <v>0.32</v>
      </c>
      <c r="W98" s="196">
        <v>0.71</v>
      </c>
      <c r="X98" s="196">
        <v>1.55</v>
      </c>
      <c r="Y98" s="196">
        <v>0</v>
      </c>
      <c r="Z98" s="196">
        <v>6.54</v>
      </c>
      <c r="AA98" s="196">
        <v>1.42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30.86</v>
      </c>
      <c r="AT98" s="196">
        <v>36.1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0.18104000000000003</v>
      </c>
      <c r="G99">
        <f t="shared" si="0"/>
        <v>0</v>
      </c>
      <c r="H99">
        <f t="shared" si="0"/>
        <v>0</v>
      </c>
      <c r="I99">
        <f t="shared" si="0"/>
        <v>9.3899999999999914E-2</v>
      </c>
      <c r="J99">
        <f t="shared" si="0"/>
        <v>0</v>
      </c>
      <c r="K99">
        <f t="shared" si="0"/>
        <v>1.3403849999999997</v>
      </c>
      <c r="L99">
        <f t="shared" si="0"/>
        <v>0.18616500000000047</v>
      </c>
      <c r="M99">
        <f t="shared" si="0"/>
        <v>-6.4122499999999652E-2</v>
      </c>
      <c r="N99">
        <f t="shared" si="0"/>
        <v>1.3849999999999987E-2</v>
      </c>
      <c r="O99">
        <f t="shared" si="0"/>
        <v>-4.5655000000000126E-2</v>
      </c>
      <c r="P99">
        <f t="shared" si="0"/>
        <v>8.4600000000000057E-3</v>
      </c>
      <c r="Q99">
        <f t="shared" si="0"/>
        <v>0.21671999999999955</v>
      </c>
      <c r="R99">
        <f t="shared" si="0"/>
        <v>0.22606499999999971</v>
      </c>
      <c r="S99">
        <f t="shared" si="0"/>
        <v>0.27816000000000007</v>
      </c>
      <c r="T99">
        <f t="shared" si="0"/>
        <v>0</v>
      </c>
      <c r="U99">
        <f t="shared" si="0"/>
        <v>5.3519999999999915E-2</v>
      </c>
      <c r="V99">
        <f t="shared" si="0"/>
        <v>4.3970000000000106E-2</v>
      </c>
      <c r="W99">
        <f t="shared" si="0"/>
        <v>7.8627500000000211E-2</v>
      </c>
      <c r="X99">
        <f t="shared" si="0"/>
        <v>8.7952500000000211E-2</v>
      </c>
      <c r="Y99">
        <f t="shared" si="0"/>
        <v>0</v>
      </c>
      <c r="Z99">
        <f t="shared" si="0"/>
        <v>0.34946999999999939</v>
      </c>
      <c r="AA99">
        <f t="shared" si="0"/>
        <v>0.15002999999999947</v>
      </c>
      <c r="AB99">
        <f t="shared" si="0"/>
        <v>0</v>
      </c>
      <c r="AC99">
        <f t="shared" si="0"/>
        <v>4.9785000000000051E-2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0.24783250000000026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0.3218724999999994</v>
      </c>
      <c r="AS99">
        <f t="shared" si="1"/>
        <v>0.55695999999999979</v>
      </c>
      <c r="AT99">
        <f t="shared" si="1"/>
        <v>0.77249999999999874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8.77</v>
      </c>
      <c r="G3" s="196">
        <v>0</v>
      </c>
      <c r="H3" s="196">
        <v>0</v>
      </c>
      <c r="I3" s="196">
        <v>3.62</v>
      </c>
      <c r="J3" s="196">
        <v>0</v>
      </c>
      <c r="K3" s="196">
        <v>43.52</v>
      </c>
      <c r="L3" s="196">
        <v>53.66</v>
      </c>
      <c r="M3" s="196">
        <v>0</v>
      </c>
      <c r="N3" s="196">
        <v>1.0900000000000001</v>
      </c>
      <c r="O3" s="196">
        <v>1.81</v>
      </c>
      <c r="P3" s="196">
        <v>2.44</v>
      </c>
      <c r="Q3" s="196">
        <v>5.22</v>
      </c>
      <c r="R3" s="196">
        <v>5.95</v>
      </c>
      <c r="S3" s="196">
        <v>6.7</v>
      </c>
      <c r="T3" s="196">
        <v>0</v>
      </c>
      <c r="U3" s="196">
        <v>11.88</v>
      </c>
      <c r="V3" s="196">
        <v>3.8</v>
      </c>
      <c r="W3" s="196">
        <v>0.41</v>
      </c>
      <c r="X3" s="196">
        <v>13.41</v>
      </c>
      <c r="Y3" s="196">
        <v>0</v>
      </c>
      <c r="Z3" s="196">
        <v>36.94</v>
      </c>
      <c r="AA3" s="196">
        <v>11.34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7.87</v>
      </c>
      <c r="AS3" s="196">
        <v>9.1</v>
      </c>
      <c r="AT3" s="196">
        <v>17.260000000000002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8.77</v>
      </c>
      <c r="G4" s="196">
        <v>0</v>
      </c>
      <c r="H4" s="196">
        <v>0</v>
      </c>
      <c r="I4" s="196">
        <v>3.62</v>
      </c>
      <c r="J4" s="196">
        <v>0</v>
      </c>
      <c r="K4" s="196">
        <v>43.52</v>
      </c>
      <c r="L4" s="196">
        <v>53.66</v>
      </c>
      <c r="M4" s="196">
        <v>0</v>
      </c>
      <c r="N4" s="196">
        <v>1.0900000000000001</v>
      </c>
      <c r="O4" s="196">
        <v>1.81</v>
      </c>
      <c r="P4" s="196">
        <v>2.44</v>
      </c>
      <c r="Q4" s="196">
        <v>5.22</v>
      </c>
      <c r="R4" s="196">
        <v>5.95</v>
      </c>
      <c r="S4" s="196">
        <v>6.7</v>
      </c>
      <c r="T4" s="196">
        <v>0</v>
      </c>
      <c r="U4" s="196">
        <v>11.88</v>
      </c>
      <c r="V4" s="196">
        <v>5.27</v>
      </c>
      <c r="W4" s="196">
        <v>0.41</v>
      </c>
      <c r="X4" s="196">
        <v>13.41</v>
      </c>
      <c r="Y4" s="196">
        <v>0</v>
      </c>
      <c r="Z4" s="196">
        <v>36.94</v>
      </c>
      <c r="AA4" s="196">
        <v>11.34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7.87</v>
      </c>
      <c r="AS4" s="196">
        <v>9.1</v>
      </c>
      <c r="AT4" s="196">
        <v>17.260000000000002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8.77</v>
      </c>
      <c r="G5" s="196">
        <v>0</v>
      </c>
      <c r="H5" s="196">
        <v>0</v>
      </c>
      <c r="I5" s="196">
        <v>3.62</v>
      </c>
      <c r="J5" s="196">
        <v>0</v>
      </c>
      <c r="K5" s="196">
        <v>43.52</v>
      </c>
      <c r="L5" s="196">
        <v>53.66</v>
      </c>
      <c r="M5" s="196">
        <v>0</v>
      </c>
      <c r="N5" s="196">
        <v>1.0900000000000001</v>
      </c>
      <c r="O5" s="196">
        <v>1.81</v>
      </c>
      <c r="P5" s="196">
        <v>2.44</v>
      </c>
      <c r="Q5" s="196">
        <v>5.22</v>
      </c>
      <c r="R5" s="196">
        <v>5.95</v>
      </c>
      <c r="S5" s="196">
        <v>6.7</v>
      </c>
      <c r="T5" s="196">
        <v>0</v>
      </c>
      <c r="U5" s="196">
        <v>11.88</v>
      </c>
      <c r="V5" s="196">
        <v>5.27</v>
      </c>
      <c r="W5" s="196">
        <v>0.41</v>
      </c>
      <c r="X5" s="196">
        <v>13.41</v>
      </c>
      <c r="Y5" s="196">
        <v>0</v>
      </c>
      <c r="Z5" s="196">
        <v>36.94</v>
      </c>
      <c r="AA5" s="196">
        <v>11.34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7.87</v>
      </c>
      <c r="AS5" s="196">
        <v>9.1</v>
      </c>
      <c r="AT5" s="196">
        <v>17.260000000000002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8.77</v>
      </c>
      <c r="G6" s="196">
        <v>0</v>
      </c>
      <c r="H6" s="196">
        <v>0</v>
      </c>
      <c r="I6" s="196">
        <v>3.62</v>
      </c>
      <c r="J6" s="196">
        <v>0</v>
      </c>
      <c r="K6" s="196">
        <v>43.52</v>
      </c>
      <c r="L6" s="196">
        <v>53.66</v>
      </c>
      <c r="M6" s="196">
        <v>0</v>
      </c>
      <c r="N6" s="196">
        <v>1.0900000000000001</v>
      </c>
      <c r="O6" s="196">
        <v>1.81</v>
      </c>
      <c r="P6" s="196">
        <v>2.44</v>
      </c>
      <c r="Q6" s="196">
        <v>5.22</v>
      </c>
      <c r="R6" s="196">
        <v>5.95</v>
      </c>
      <c r="S6" s="196">
        <v>6.7</v>
      </c>
      <c r="T6" s="196">
        <v>0</v>
      </c>
      <c r="U6" s="196">
        <v>11.88</v>
      </c>
      <c r="V6" s="196">
        <v>5.27</v>
      </c>
      <c r="W6" s="196">
        <v>0.41</v>
      </c>
      <c r="X6" s="196">
        <v>13.41</v>
      </c>
      <c r="Y6" s="196">
        <v>0</v>
      </c>
      <c r="Z6" s="196">
        <v>36.94</v>
      </c>
      <c r="AA6" s="196">
        <v>11.34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7.87</v>
      </c>
      <c r="AS6" s="196">
        <v>9.1</v>
      </c>
      <c r="AT6" s="196">
        <v>17.260000000000002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8.77</v>
      </c>
      <c r="G7" s="196">
        <v>0</v>
      </c>
      <c r="H7" s="196">
        <v>0</v>
      </c>
      <c r="I7" s="196">
        <v>3.62</v>
      </c>
      <c r="J7" s="196">
        <v>0</v>
      </c>
      <c r="K7" s="196">
        <v>43.52</v>
      </c>
      <c r="L7" s="196">
        <v>53.66</v>
      </c>
      <c r="M7" s="196">
        <v>0</v>
      </c>
      <c r="N7" s="196">
        <v>1.0900000000000001</v>
      </c>
      <c r="O7" s="196">
        <v>1.81</v>
      </c>
      <c r="P7" s="196">
        <v>2.44</v>
      </c>
      <c r="Q7" s="196">
        <v>5.22</v>
      </c>
      <c r="R7" s="196">
        <v>5.95</v>
      </c>
      <c r="S7" s="196">
        <v>6.7</v>
      </c>
      <c r="T7" s="196">
        <v>0</v>
      </c>
      <c r="U7" s="196">
        <v>11.88</v>
      </c>
      <c r="V7" s="196">
        <v>5.27</v>
      </c>
      <c r="W7" s="196">
        <v>0.41</v>
      </c>
      <c r="X7" s="196">
        <v>13.41</v>
      </c>
      <c r="Y7" s="196">
        <v>0</v>
      </c>
      <c r="Z7" s="196">
        <v>36.94</v>
      </c>
      <c r="AA7" s="196">
        <v>11.34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7.87</v>
      </c>
      <c r="AS7" s="196">
        <v>9.1</v>
      </c>
      <c r="AT7" s="196">
        <v>17.260000000000002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8.77</v>
      </c>
      <c r="G8" s="196">
        <v>0</v>
      </c>
      <c r="H8" s="196">
        <v>0</v>
      </c>
      <c r="I8" s="196">
        <v>3.62</v>
      </c>
      <c r="J8" s="196">
        <v>0</v>
      </c>
      <c r="K8" s="196">
        <v>43.52</v>
      </c>
      <c r="L8" s="196">
        <v>53.66</v>
      </c>
      <c r="M8" s="196">
        <v>0</v>
      </c>
      <c r="N8" s="196">
        <v>1.0900000000000001</v>
      </c>
      <c r="O8" s="196">
        <v>1.81</v>
      </c>
      <c r="P8" s="196">
        <v>2.44</v>
      </c>
      <c r="Q8" s="196">
        <v>5.22</v>
      </c>
      <c r="R8" s="196">
        <v>5.95</v>
      </c>
      <c r="S8" s="196">
        <v>6.7</v>
      </c>
      <c r="T8" s="196">
        <v>0</v>
      </c>
      <c r="U8" s="196">
        <v>11.88</v>
      </c>
      <c r="V8" s="196">
        <v>5.27</v>
      </c>
      <c r="W8" s="196">
        <v>0.41</v>
      </c>
      <c r="X8" s="196">
        <v>13.41</v>
      </c>
      <c r="Y8" s="196">
        <v>0</v>
      </c>
      <c r="Z8" s="196">
        <v>36.94</v>
      </c>
      <c r="AA8" s="196">
        <v>11.34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7.87</v>
      </c>
      <c r="AS8" s="196">
        <v>9.1</v>
      </c>
      <c r="AT8" s="196">
        <v>17.260000000000002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8.77</v>
      </c>
      <c r="G9" s="196">
        <v>0</v>
      </c>
      <c r="H9" s="196">
        <v>0</v>
      </c>
      <c r="I9" s="196">
        <v>3.62</v>
      </c>
      <c r="J9" s="196">
        <v>0</v>
      </c>
      <c r="K9" s="196">
        <v>43.52</v>
      </c>
      <c r="L9" s="196">
        <v>53.66</v>
      </c>
      <c r="M9" s="196">
        <v>0</v>
      </c>
      <c r="N9" s="196">
        <v>1.0900000000000001</v>
      </c>
      <c r="O9" s="196">
        <v>1.81</v>
      </c>
      <c r="P9" s="196">
        <v>2.44</v>
      </c>
      <c r="Q9" s="196">
        <v>5.22</v>
      </c>
      <c r="R9" s="196">
        <v>5.95</v>
      </c>
      <c r="S9" s="196">
        <v>6.7</v>
      </c>
      <c r="T9" s="196">
        <v>0</v>
      </c>
      <c r="U9" s="196">
        <v>11.88</v>
      </c>
      <c r="V9" s="196">
        <v>5.27</v>
      </c>
      <c r="W9" s="196">
        <v>0.41</v>
      </c>
      <c r="X9" s="196">
        <v>13.41</v>
      </c>
      <c r="Y9" s="196">
        <v>0</v>
      </c>
      <c r="Z9" s="196">
        <v>36.94</v>
      </c>
      <c r="AA9" s="196">
        <v>11.34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7.87</v>
      </c>
      <c r="AS9" s="196">
        <v>9.1</v>
      </c>
      <c r="AT9" s="196">
        <v>17.260000000000002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8.77</v>
      </c>
      <c r="G10" s="196">
        <v>0</v>
      </c>
      <c r="H10" s="196">
        <v>0</v>
      </c>
      <c r="I10" s="196">
        <v>3.62</v>
      </c>
      <c r="J10" s="196">
        <v>0</v>
      </c>
      <c r="K10" s="196">
        <v>43.52</v>
      </c>
      <c r="L10" s="196">
        <v>53.66</v>
      </c>
      <c r="M10" s="196">
        <v>0</v>
      </c>
      <c r="N10" s="196">
        <v>1.0900000000000001</v>
      </c>
      <c r="O10" s="196">
        <v>1.81</v>
      </c>
      <c r="P10" s="196">
        <v>2.44</v>
      </c>
      <c r="Q10" s="196">
        <v>5.22</v>
      </c>
      <c r="R10" s="196">
        <v>5.95</v>
      </c>
      <c r="S10" s="196">
        <v>6.7</v>
      </c>
      <c r="T10" s="196">
        <v>0</v>
      </c>
      <c r="U10" s="196">
        <v>11.88</v>
      </c>
      <c r="V10" s="196">
        <v>5.27</v>
      </c>
      <c r="W10" s="196">
        <v>0.41</v>
      </c>
      <c r="X10" s="196">
        <v>13.41</v>
      </c>
      <c r="Y10" s="196">
        <v>0</v>
      </c>
      <c r="Z10" s="196">
        <v>36.94</v>
      </c>
      <c r="AA10" s="196">
        <v>11.34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7.87</v>
      </c>
      <c r="AS10" s="196">
        <v>9.1</v>
      </c>
      <c r="AT10" s="196">
        <v>17.260000000000002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8.77</v>
      </c>
      <c r="G11" s="196">
        <v>0</v>
      </c>
      <c r="H11" s="196">
        <v>0</v>
      </c>
      <c r="I11" s="196">
        <v>3.62</v>
      </c>
      <c r="J11" s="196">
        <v>0</v>
      </c>
      <c r="K11" s="196">
        <v>43.52</v>
      </c>
      <c r="L11" s="196">
        <v>53.66</v>
      </c>
      <c r="M11" s="196">
        <v>0</v>
      </c>
      <c r="N11" s="196">
        <v>1.0900000000000001</v>
      </c>
      <c r="O11" s="196">
        <v>1.81</v>
      </c>
      <c r="P11" s="196">
        <v>2.44</v>
      </c>
      <c r="Q11" s="196">
        <v>5.22</v>
      </c>
      <c r="R11" s="196">
        <v>5.95</v>
      </c>
      <c r="S11" s="196">
        <v>6.7</v>
      </c>
      <c r="T11" s="196">
        <v>0</v>
      </c>
      <c r="U11" s="196">
        <v>11.88</v>
      </c>
      <c r="V11" s="196">
        <v>5.27</v>
      </c>
      <c r="W11" s="196">
        <v>0.41</v>
      </c>
      <c r="X11" s="196">
        <v>13.41</v>
      </c>
      <c r="Y11" s="196">
        <v>0</v>
      </c>
      <c r="Z11" s="196">
        <v>36.94</v>
      </c>
      <c r="AA11" s="196">
        <v>11.34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7.87</v>
      </c>
      <c r="AS11" s="196">
        <v>9.1</v>
      </c>
      <c r="AT11" s="196">
        <v>17.260000000000002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8.77</v>
      </c>
      <c r="G12" s="196">
        <v>0</v>
      </c>
      <c r="H12" s="196">
        <v>0</v>
      </c>
      <c r="I12" s="196">
        <v>3.62</v>
      </c>
      <c r="J12" s="196">
        <v>0</v>
      </c>
      <c r="K12" s="196">
        <v>43.52</v>
      </c>
      <c r="L12" s="196">
        <v>53.66</v>
      </c>
      <c r="M12" s="196">
        <v>0</v>
      </c>
      <c r="N12" s="196">
        <v>1.0900000000000001</v>
      </c>
      <c r="O12" s="196">
        <v>1.81</v>
      </c>
      <c r="P12" s="196">
        <v>2.44</v>
      </c>
      <c r="Q12" s="196">
        <v>5.22</v>
      </c>
      <c r="R12" s="196">
        <v>5.95</v>
      </c>
      <c r="S12" s="196">
        <v>6.7</v>
      </c>
      <c r="T12" s="196">
        <v>0</v>
      </c>
      <c r="U12" s="196">
        <v>11.88</v>
      </c>
      <c r="V12" s="196">
        <v>5.27</v>
      </c>
      <c r="W12" s="196">
        <v>0.41</v>
      </c>
      <c r="X12" s="196">
        <v>13.41</v>
      </c>
      <c r="Y12" s="196">
        <v>0</v>
      </c>
      <c r="Z12" s="196">
        <v>36.94</v>
      </c>
      <c r="AA12" s="196">
        <v>11.34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7.87</v>
      </c>
      <c r="AS12" s="196">
        <v>9.1</v>
      </c>
      <c r="AT12" s="196">
        <v>17.260000000000002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8.77</v>
      </c>
      <c r="G13" s="196">
        <v>0</v>
      </c>
      <c r="H13" s="196">
        <v>0</v>
      </c>
      <c r="I13" s="196">
        <v>3.62</v>
      </c>
      <c r="J13" s="196">
        <v>0</v>
      </c>
      <c r="K13" s="196">
        <v>43.52</v>
      </c>
      <c r="L13" s="196">
        <v>53.66</v>
      </c>
      <c r="M13" s="196">
        <v>0</v>
      </c>
      <c r="N13" s="196">
        <v>1.0900000000000001</v>
      </c>
      <c r="O13" s="196">
        <v>1.81</v>
      </c>
      <c r="P13" s="196">
        <v>2.44</v>
      </c>
      <c r="Q13" s="196">
        <v>5.22</v>
      </c>
      <c r="R13" s="196">
        <v>5.95</v>
      </c>
      <c r="S13" s="196">
        <v>6.7</v>
      </c>
      <c r="T13" s="196">
        <v>0</v>
      </c>
      <c r="U13" s="196">
        <v>11.88</v>
      </c>
      <c r="V13" s="196">
        <v>5.27</v>
      </c>
      <c r="W13" s="196">
        <v>0.42</v>
      </c>
      <c r="X13" s="196">
        <v>13.41</v>
      </c>
      <c r="Y13" s="196">
        <v>0</v>
      </c>
      <c r="Z13" s="196">
        <v>36.94</v>
      </c>
      <c r="AA13" s="196">
        <v>11.34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7.87</v>
      </c>
      <c r="AS13" s="196">
        <v>9.1</v>
      </c>
      <c r="AT13" s="196">
        <v>17.260000000000002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8.77</v>
      </c>
      <c r="G14" s="196">
        <v>0</v>
      </c>
      <c r="H14" s="196">
        <v>0</v>
      </c>
      <c r="I14" s="196">
        <v>3.62</v>
      </c>
      <c r="J14" s="196">
        <v>0</v>
      </c>
      <c r="K14" s="196">
        <v>43.52</v>
      </c>
      <c r="L14" s="196">
        <v>53.66</v>
      </c>
      <c r="M14" s="196">
        <v>0</v>
      </c>
      <c r="N14" s="196">
        <v>1.0900000000000001</v>
      </c>
      <c r="O14" s="196">
        <v>1.81</v>
      </c>
      <c r="P14" s="196">
        <v>2.44</v>
      </c>
      <c r="Q14" s="196">
        <v>5.22</v>
      </c>
      <c r="R14" s="196">
        <v>5.95</v>
      </c>
      <c r="S14" s="196">
        <v>6.7</v>
      </c>
      <c r="T14" s="196">
        <v>0</v>
      </c>
      <c r="U14" s="196">
        <v>11.88</v>
      </c>
      <c r="V14" s="196">
        <v>5.27</v>
      </c>
      <c r="W14" s="196">
        <v>0.42</v>
      </c>
      <c r="X14" s="196">
        <v>13.41</v>
      </c>
      <c r="Y14" s="196">
        <v>0</v>
      </c>
      <c r="Z14" s="196">
        <v>36.94</v>
      </c>
      <c r="AA14" s="196">
        <v>11.34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7.87</v>
      </c>
      <c r="AS14" s="196">
        <v>9.1</v>
      </c>
      <c r="AT14" s="196">
        <v>17.260000000000002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8.77</v>
      </c>
      <c r="G15" s="196">
        <v>0</v>
      </c>
      <c r="H15" s="196">
        <v>0</v>
      </c>
      <c r="I15" s="196">
        <v>3.62</v>
      </c>
      <c r="J15" s="196">
        <v>0</v>
      </c>
      <c r="K15" s="196">
        <v>43.52</v>
      </c>
      <c r="L15" s="196">
        <v>53.66</v>
      </c>
      <c r="M15" s="196">
        <v>0</v>
      </c>
      <c r="N15" s="196">
        <v>1.0900000000000001</v>
      </c>
      <c r="O15" s="196">
        <v>0.87</v>
      </c>
      <c r="P15" s="196">
        <v>2.44</v>
      </c>
      <c r="Q15" s="196">
        <v>5.22</v>
      </c>
      <c r="R15" s="196">
        <v>5.95</v>
      </c>
      <c r="S15" s="196">
        <v>6.7</v>
      </c>
      <c r="T15" s="196">
        <v>0</v>
      </c>
      <c r="U15" s="196">
        <v>11.88</v>
      </c>
      <c r="V15" s="196">
        <v>5.27</v>
      </c>
      <c r="W15" s="196">
        <v>0.42</v>
      </c>
      <c r="X15" s="196">
        <v>13.41</v>
      </c>
      <c r="Y15" s="196">
        <v>0</v>
      </c>
      <c r="Z15" s="196">
        <v>36.94</v>
      </c>
      <c r="AA15" s="196">
        <v>11.34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7.87</v>
      </c>
      <c r="AS15" s="196">
        <v>9.1</v>
      </c>
      <c r="AT15" s="196">
        <v>17.260000000000002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8.77</v>
      </c>
      <c r="G16" s="196">
        <v>0</v>
      </c>
      <c r="H16" s="196">
        <v>0</v>
      </c>
      <c r="I16" s="196">
        <v>3.62</v>
      </c>
      <c r="J16" s="196">
        <v>0</v>
      </c>
      <c r="K16" s="196">
        <v>43.52</v>
      </c>
      <c r="L16" s="196">
        <v>53.66</v>
      </c>
      <c r="M16" s="196">
        <v>0</v>
      </c>
      <c r="N16" s="196">
        <v>1.0900000000000001</v>
      </c>
      <c r="O16" s="196">
        <v>0.87</v>
      </c>
      <c r="P16" s="196">
        <v>2.44</v>
      </c>
      <c r="Q16" s="196">
        <v>5.22</v>
      </c>
      <c r="R16" s="196">
        <v>5.95</v>
      </c>
      <c r="S16" s="196">
        <v>6.7</v>
      </c>
      <c r="T16" s="196">
        <v>0</v>
      </c>
      <c r="U16" s="196">
        <v>11.88</v>
      </c>
      <c r="V16" s="196">
        <v>5.27</v>
      </c>
      <c r="W16" s="196">
        <v>0.42</v>
      </c>
      <c r="X16" s="196">
        <v>13.41</v>
      </c>
      <c r="Y16" s="196">
        <v>0</v>
      </c>
      <c r="Z16" s="196">
        <v>36.94</v>
      </c>
      <c r="AA16" s="196">
        <v>11.34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7.87</v>
      </c>
      <c r="AS16" s="196">
        <v>9.1</v>
      </c>
      <c r="AT16" s="196">
        <v>17.260000000000002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8.77</v>
      </c>
      <c r="G17" s="196">
        <v>0</v>
      </c>
      <c r="H17" s="196">
        <v>0</v>
      </c>
      <c r="I17" s="196">
        <v>3.62</v>
      </c>
      <c r="J17" s="196">
        <v>0</v>
      </c>
      <c r="K17" s="196">
        <v>43.52</v>
      </c>
      <c r="L17" s="196">
        <v>53.66</v>
      </c>
      <c r="M17" s="196">
        <v>0</v>
      </c>
      <c r="N17" s="196">
        <v>1.0900000000000001</v>
      </c>
      <c r="O17" s="196">
        <v>0.87</v>
      </c>
      <c r="P17" s="196">
        <v>2.44</v>
      </c>
      <c r="Q17" s="196">
        <v>5.22</v>
      </c>
      <c r="R17" s="196">
        <v>5.95</v>
      </c>
      <c r="S17" s="196">
        <v>6.7</v>
      </c>
      <c r="T17" s="196">
        <v>0</v>
      </c>
      <c r="U17" s="196">
        <v>11.88</v>
      </c>
      <c r="V17" s="196">
        <v>5.27</v>
      </c>
      <c r="W17" s="196">
        <v>0.42</v>
      </c>
      <c r="X17" s="196">
        <v>13.41</v>
      </c>
      <c r="Y17" s="196">
        <v>0</v>
      </c>
      <c r="Z17" s="196">
        <v>36.94</v>
      </c>
      <c r="AA17" s="196">
        <v>11.34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7.87</v>
      </c>
      <c r="AS17" s="196">
        <v>9.1</v>
      </c>
      <c r="AT17" s="196">
        <v>17.260000000000002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8.77</v>
      </c>
      <c r="G18" s="196">
        <v>0</v>
      </c>
      <c r="H18" s="196">
        <v>0</v>
      </c>
      <c r="I18" s="196">
        <v>3.62</v>
      </c>
      <c r="J18" s="196">
        <v>0</v>
      </c>
      <c r="K18" s="196">
        <v>43.52</v>
      </c>
      <c r="L18" s="196">
        <v>53.66</v>
      </c>
      <c r="M18" s="196">
        <v>0</v>
      </c>
      <c r="N18" s="196">
        <v>1.0900000000000001</v>
      </c>
      <c r="O18" s="196">
        <v>0.87</v>
      </c>
      <c r="P18" s="196">
        <v>2.44</v>
      </c>
      <c r="Q18" s="196">
        <v>5.22</v>
      </c>
      <c r="R18" s="196">
        <v>5.95</v>
      </c>
      <c r="S18" s="196">
        <v>6.7</v>
      </c>
      <c r="T18" s="196">
        <v>0</v>
      </c>
      <c r="U18" s="196">
        <v>11.88</v>
      </c>
      <c r="V18" s="196">
        <v>5.27</v>
      </c>
      <c r="W18" s="196">
        <v>0.42</v>
      </c>
      <c r="X18" s="196">
        <v>13.41</v>
      </c>
      <c r="Y18" s="196">
        <v>0</v>
      </c>
      <c r="Z18" s="196">
        <v>36.94</v>
      </c>
      <c r="AA18" s="196">
        <v>11.34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7.87</v>
      </c>
      <c r="AS18" s="196">
        <v>9.1</v>
      </c>
      <c r="AT18" s="196">
        <v>17.260000000000002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8.77</v>
      </c>
      <c r="G19" s="196">
        <v>0</v>
      </c>
      <c r="H19" s="196">
        <v>0</v>
      </c>
      <c r="I19" s="196">
        <v>3.62</v>
      </c>
      <c r="J19" s="196">
        <v>0</v>
      </c>
      <c r="K19" s="196">
        <v>43.52</v>
      </c>
      <c r="L19" s="196">
        <v>53.66</v>
      </c>
      <c r="M19" s="196">
        <v>0</v>
      </c>
      <c r="N19" s="196">
        <v>1.0900000000000001</v>
      </c>
      <c r="O19" s="196">
        <v>0.87</v>
      </c>
      <c r="P19" s="196">
        <v>2.4</v>
      </c>
      <c r="Q19" s="196">
        <v>5.22</v>
      </c>
      <c r="R19" s="196">
        <v>5.95</v>
      </c>
      <c r="S19" s="196">
        <v>6.7</v>
      </c>
      <c r="T19" s="196">
        <v>0</v>
      </c>
      <c r="U19" s="196">
        <v>11.88</v>
      </c>
      <c r="V19" s="196">
        <v>5.27</v>
      </c>
      <c r="W19" s="196">
        <v>0.42</v>
      </c>
      <c r="X19" s="196">
        <v>13.41</v>
      </c>
      <c r="Y19" s="196">
        <v>0</v>
      </c>
      <c r="Z19" s="196">
        <v>36.94</v>
      </c>
      <c r="AA19" s="196">
        <v>11.34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7.87</v>
      </c>
      <c r="AS19" s="196">
        <v>9.1</v>
      </c>
      <c r="AT19" s="196">
        <v>17.260000000000002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8.77</v>
      </c>
      <c r="G20" s="196">
        <v>0</v>
      </c>
      <c r="H20" s="196">
        <v>0</v>
      </c>
      <c r="I20" s="196">
        <v>3.62</v>
      </c>
      <c r="J20" s="196">
        <v>0</v>
      </c>
      <c r="K20" s="196">
        <v>43.52</v>
      </c>
      <c r="L20" s="196">
        <v>53.66</v>
      </c>
      <c r="M20" s="196">
        <v>0</v>
      </c>
      <c r="N20" s="196">
        <v>1.0900000000000001</v>
      </c>
      <c r="O20" s="196">
        <v>0.87</v>
      </c>
      <c r="P20" s="196">
        <v>2.4</v>
      </c>
      <c r="Q20" s="196">
        <v>5.22</v>
      </c>
      <c r="R20" s="196">
        <v>5.95</v>
      </c>
      <c r="S20" s="196">
        <v>6.7</v>
      </c>
      <c r="T20" s="196">
        <v>0</v>
      </c>
      <c r="U20" s="196">
        <v>11.88</v>
      </c>
      <c r="V20" s="196">
        <v>5.27</v>
      </c>
      <c r="W20" s="196">
        <v>0.42</v>
      </c>
      <c r="X20" s="196">
        <v>16.239999999999998</v>
      </c>
      <c r="Y20" s="196">
        <v>0</v>
      </c>
      <c r="Z20" s="196">
        <v>36.94</v>
      </c>
      <c r="AA20" s="196">
        <v>11.34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7.87</v>
      </c>
      <c r="AS20" s="196">
        <v>9.1</v>
      </c>
      <c r="AT20" s="196">
        <v>17.260000000000002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8.77</v>
      </c>
      <c r="G21" s="196">
        <v>0</v>
      </c>
      <c r="H21" s="196">
        <v>0</v>
      </c>
      <c r="I21" s="196">
        <v>3.62</v>
      </c>
      <c r="J21" s="196">
        <v>0</v>
      </c>
      <c r="K21" s="196">
        <v>43.52</v>
      </c>
      <c r="L21" s="196">
        <v>53.66</v>
      </c>
      <c r="M21" s="196">
        <v>0</v>
      </c>
      <c r="N21" s="196">
        <v>1.0900000000000001</v>
      </c>
      <c r="O21" s="196">
        <v>0.87</v>
      </c>
      <c r="P21" s="196">
        <v>2.4</v>
      </c>
      <c r="Q21" s="196">
        <v>5.22</v>
      </c>
      <c r="R21" s="196">
        <v>5.95</v>
      </c>
      <c r="S21" s="196">
        <v>6.7</v>
      </c>
      <c r="T21" s="196">
        <v>0</v>
      </c>
      <c r="U21" s="196">
        <v>11.88</v>
      </c>
      <c r="V21" s="196">
        <v>5.27</v>
      </c>
      <c r="W21" s="196">
        <v>0.42</v>
      </c>
      <c r="X21" s="196">
        <v>13.41</v>
      </c>
      <c r="Y21" s="196">
        <v>0</v>
      </c>
      <c r="Z21" s="196">
        <v>36.94</v>
      </c>
      <c r="AA21" s="196">
        <v>11.34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7.87</v>
      </c>
      <c r="AS21" s="196">
        <v>9.1</v>
      </c>
      <c r="AT21" s="196">
        <v>17.260000000000002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8.77</v>
      </c>
      <c r="G22" s="196">
        <v>0</v>
      </c>
      <c r="H22" s="196">
        <v>0</v>
      </c>
      <c r="I22" s="196">
        <v>3.62</v>
      </c>
      <c r="J22" s="196">
        <v>0</v>
      </c>
      <c r="K22" s="196">
        <v>43.52</v>
      </c>
      <c r="L22" s="196">
        <v>53.66</v>
      </c>
      <c r="M22" s="196">
        <v>0</v>
      </c>
      <c r="N22" s="196">
        <v>1.0900000000000001</v>
      </c>
      <c r="O22" s="196">
        <v>0.87</v>
      </c>
      <c r="P22" s="196">
        <v>2.4</v>
      </c>
      <c r="Q22" s="196">
        <v>5.22</v>
      </c>
      <c r="R22" s="196">
        <v>5.95</v>
      </c>
      <c r="S22" s="196">
        <v>6.7</v>
      </c>
      <c r="T22" s="196">
        <v>0</v>
      </c>
      <c r="U22" s="196">
        <v>11.88</v>
      </c>
      <c r="V22" s="196">
        <v>5.27</v>
      </c>
      <c r="W22" s="196">
        <v>0.42</v>
      </c>
      <c r="X22" s="196">
        <v>13.41</v>
      </c>
      <c r="Y22" s="196">
        <v>0</v>
      </c>
      <c r="Z22" s="196">
        <v>36.94</v>
      </c>
      <c r="AA22" s="196">
        <v>11.34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7.87</v>
      </c>
      <c r="AS22" s="196">
        <v>9.1</v>
      </c>
      <c r="AT22" s="196">
        <v>17.260000000000002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8.77</v>
      </c>
      <c r="G23" s="196">
        <v>0</v>
      </c>
      <c r="H23" s="196">
        <v>0</v>
      </c>
      <c r="I23" s="196">
        <v>3.62</v>
      </c>
      <c r="J23" s="196">
        <v>0</v>
      </c>
      <c r="K23" s="196">
        <v>47.52</v>
      </c>
      <c r="L23" s="196">
        <v>53.66</v>
      </c>
      <c r="M23" s="196">
        <v>0</v>
      </c>
      <c r="N23" s="196">
        <v>1.0900000000000001</v>
      </c>
      <c r="O23" s="196">
        <v>0.87</v>
      </c>
      <c r="P23" s="196">
        <v>2.4</v>
      </c>
      <c r="Q23" s="196">
        <v>5.22</v>
      </c>
      <c r="R23" s="196">
        <v>5.95</v>
      </c>
      <c r="S23" s="196">
        <v>6.7</v>
      </c>
      <c r="T23" s="196">
        <v>0</v>
      </c>
      <c r="U23" s="196">
        <v>11.88</v>
      </c>
      <c r="V23" s="196">
        <v>5.27</v>
      </c>
      <c r="W23" s="196">
        <v>2.86</v>
      </c>
      <c r="X23" s="196">
        <v>2.39</v>
      </c>
      <c r="Y23" s="196">
        <v>0</v>
      </c>
      <c r="Z23" s="196">
        <v>17.649999999999999</v>
      </c>
      <c r="AA23" s="196">
        <v>11.34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7.87</v>
      </c>
      <c r="AS23" s="196">
        <v>9.1</v>
      </c>
      <c r="AT23" s="196">
        <v>17.260000000000002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8.77</v>
      </c>
      <c r="G24" s="196">
        <v>0</v>
      </c>
      <c r="H24" s="196">
        <v>0</v>
      </c>
      <c r="I24" s="196">
        <v>3.62</v>
      </c>
      <c r="J24" s="196">
        <v>0</v>
      </c>
      <c r="K24" s="196">
        <v>44.79</v>
      </c>
      <c r="L24" s="196">
        <v>53.66</v>
      </c>
      <c r="M24" s="196">
        <v>0</v>
      </c>
      <c r="N24" s="196">
        <v>1.0900000000000001</v>
      </c>
      <c r="O24" s="196">
        <v>0.87</v>
      </c>
      <c r="P24" s="196">
        <v>2.4</v>
      </c>
      <c r="Q24" s="196">
        <v>5.22</v>
      </c>
      <c r="R24" s="196">
        <v>5.95</v>
      </c>
      <c r="S24" s="196">
        <v>6.7</v>
      </c>
      <c r="T24" s="196">
        <v>0</v>
      </c>
      <c r="U24" s="196">
        <v>11.88</v>
      </c>
      <c r="V24" s="196">
        <v>5.27</v>
      </c>
      <c r="W24" s="196">
        <v>0.52</v>
      </c>
      <c r="X24" s="196">
        <v>0.9</v>
      </c>
      <c r="Y24" s="196">
        <v>0</v>
      </c>
      <c r="Z24" s="196">
        <v>17.66</v>
      </c>
      <c r="AA24" s="196">
        <v>11.34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7.87</v>
      </c>
      <c r="AS24" s="196">
        <v>9.1</v>
      </c>
      <c r="AT24" s="196">
        <v>17.260000000000002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8.77</v>
      </c>
      <c r="G25" s="196">
        <v>0</v>
      </c>
      <c r="H25" s="196">
        <v>0</v>
      </c>
      <c r="I25" s="196">
        <v>3.62</v>
      </c>
      <c r="J25" s="196">
        <v>0</v>
      </c>
      <c r="K25" s="196">
        <v>44.9</v>
      </c>
      <c r="L25" s="196">
        <v>53.66</v>
      </c>
      <c r="M25" s="196">
        <v>0</v>
      </c>
      <c r="N25" s="196">
        <v>1.0900000000000001</v>
      </c>
      <c r="O25" s="196">
        <v>0.87</v>
      </c>
      <c r="P25" s="196">
        <v>2.4</v>
      </c>
      <c r="Q25" s="196">
        <v>5.22</v>
      </c>
      <c r="R25" s="196">
        <v>1.26</v>
      </c>
      <c r="S25" s="196">
        <v>6.7</v>
      </c>
      <c r="T25" s="196">
        <v>0</v>
      </c>
      <c r="U25" s="196">
        <v>11.88</v>
      </c>
      <c r="V25" s="196">
        <v>0.19</v>
      </c>
      <c r="W25" s="196">
        <v>0.41</v>
      </c>
      <c r="X25" s="196">
        <v>0.9</v>
      </c>
      <c r="Y25" s="196">
        <v>0</v>
      </c>
      <c r="Z25" s="196">
        <v>2.54</v>
      </c>
      <c r="AA25" s="196">
        <v>11.67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7.87</v>
      </c>
      <c r="AS25" s="196">
        <v>9.1</v>
      </c>
      <c r="AT25" s="196">
        <v>17.260000000000002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8.77</v>
      </c>
      <c r="G26" s="196">
        <v>0</v>
      </c>
      <c r="H26" s="196">
        <v>0</v>
      </c>
      <c r="I26" s="196">
        <v>3.62</v>
      </c>
      <c r="J26" s="196">
        <v>0</v>
      </c>
      <c r="K26" s="196">
        <v>44.9</v>
      </c>
      <c r="L26" s="196">
        <v>53.66</v>
      </c>
      <c r="M26" s="196">
        <v>0</v>
      </c>
      <c r="N26" s="196">
        <v>1.0900000000000001</v>
      </c>
      <c r="O26" s="196">
        <v>0.87</v>
      </c>
      <c r="P26" s="196">
        <v>2.4</v>
      </c>
      <c r="Q26" s="196">
        <v>5.22</v>
      </c>
      <c r="R26" s="196">
        <v>0.39</v>
      </c>
      <c r="S26" s="196">
        <v>6.7</v>
      </c>
      <c r="T26" s="196">
        <v>0</v>
      </c>
      <c r="U26" s="196">
        <v>11.88</v>
      </c>
      <c r="V26" s="196">
        <v>0.19</v>
      </c>
      <c r="W26" s="196">
        <v>0.41</v>
      </c>
      <c r="X26" s="196">
        <v>0.9</v>
      </c>
      <c r="Y26" s="196">
        <v>0</v>
      </c>
      <c r="Z26" s="196">
        <v>2.54</v>
      </c>
      <c r="AA26" s="196">
        <v>11.67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7.87</v>
      </c>
      <c r="AS26" s="196">
        <v>9.1</v>
      </c>
      <c r="AT26" s="196">
        <v>17.260000000000002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8.7200000000000006</v>
      </c>
      <c r="G27" s="196">
        <v>0</v>
      </c>
      <c r="H27" s="196">
        <v>0</v>
      </c>
      <c r="I27" s="196">
        <v>3.62</v>
      </c>
      <c r="J27" s="196">
        <v>0</v>
      </c>
      <c r="K27" s="196">
        <v>44.9</v>
      </c>
      <c r="L27" s="196">
        <v>53.66</v>
      </c>
      <c r="M27" s="196">
        <v>0</v>
      </c>
      <c r="N27" s="196">
        <v>1.0900000000000001</v>
      </c>
      <c r="O27" s="196">
        <v>0.87</v>
      </c>
      <c r="P27" s="196">
        <v>2.4</v>
      </c>
      <c r="Q27" s="196">
        <v>5.22</v>
      </c>
      <c r="R27" s="196">
        <v>0.39</v>
      </c>
      <c r="S27" s="196">
        <v>6.7</v>
      </c>
      <c r="T27" s="196">
        <v>0</v>
      </c>
      <c r="U27" s="196">
        <v>11.88</v>
      </c>
      <c r="V27" s="196">
        <v>0.19</v>
      </c>
      <c r="W27" s="196">
        <v>0.41</v>
      </c>
      <c r="X27" s="196">
        <v>0.9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7.87</v>
      </c>
      <c r="AS27" s="196">
        <v>9.1</v>
      </c>
      <c r="AT27" s="196">
        <v>17.260000000000002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8.7200000000000006</v>
      </c>
      <c r="G28" s="196">
        <v>0</v>
      </c>
      <c r="H28" s="196">
        <v>0</v>
      </c>
      <c r="I28" s="196">
        <v>3.62</v>
      </c>
      <c r="J28" s="196">
        <v>0</v>
      </c>
      <c r="K28" s="196">
        <v>44.9</v>
      </c>
      <c r="L28" s="196">
        <v>53.66</v>
      </c>
      <c r="M28" s="196">
        <v>0</v>
      </c>
      <c r="N28" s="196">
        <v>1.0900000000000001</v>
      </c>
      <c r="O28" s="196">
        <v>0.87</v>
      </c>
      <c r="P28" s="196">
        <v>2.4</v>
      </c>
      <c r="Q28" s="196">
        <v>5.22</v>
      </c>
      <c r="R28" s="196">
        <v>0.39</v>
      </c>
      <c r="S28" s="196">
        <v>6.7</v>
      </c>
      <c r="T28" s="196">
        <v>0</v>
      </c>
      <c r="U28" s="196">
        <v>11.88</v>
      </c>
      <c r="V28" s="196">
        <v>0.19</v>
      </c>
      <c r="W28" s="196">
        <v>0.41</v>
      </c>
      <c r="X28" s="196">
        <v>0.9</v>
      </c>
      <c r="Y28" s="196">
        <v>0</v>
      </c>
      <c r="Z28" s="196">
        <v>2.54</v>
      </c>
      <c r="AA28" s="196">
        <v>0.82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7.87</v>
      </c>
      <c r="AS28" s="196">
        <v>9.1</v>
      </c>
      <c r="AT28" s="196">
        <v>17.260000000000002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8.7200000000000006</v>
      </c>
      <c r="G29" s="196">
        <v>0</v>
      </c>
      <c r="H29" s="196">
        <v>0</v>
      </c>
      <c r="I29" s="196">
        <v>3.62</v>
      </c>
      <c r="J29" s="196">
        <v>0</v>
      </c>
      <c r="K29" s="196">
        <v>44.9</v>
      </c>
      <c r="L29" s="196">
        <v>53.66</v>
      </c>
      <c r="M29" s="196">
        <v>0</v>
      </c>
      <c r="N29" s="196">
        <v>1.0900000000000001</v>
      </c>
      <c r="O29" s="196">
        <v>0.87</v>
      </c>
      <c r="P29" s="196">
        <v>2.4</v>
      </c>
      <c r="Q29" s="196">
        <v>5.22</v>
      </c>
      <c r="R29" s="196">
        <v>0.39</v>
      </c>
      <c r="S29" s="196">
        <v>6.7</v>
      </c>
      <c r="T29" s="196">
        <v>0</v>
      </c>
      <c r="U29" s="196">
        <v>11.88</v>
      </c>
      <c r="V29" s="196">
        <v>0.19</v>
      </c>
      <c r="W29" s="196">
        <v>0.41</v>
      </c>
      <c r="X29" s="196">
        <v>0.9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7.87</v>
      </c>
      <c r="AS29" s="196">
        <v>9.1</v>
      </c>
      <c r="AT29" s="196">
        <v>17.260000000000002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8.7200000000000006</v>
      </c>
      <c r="G30" s="196">
        <v>0</v>
      </c>
      <c r="H30" s="196">
        <v>0</v>
      </c>
      <c r="I30" s="196">
        <v>3.62</v>
      </c>
      <c r="J30" s="196">
        <v>0</v>
      </c>
      <c r="K30" s="196">
        <v>2.95</v>
      </c>
      <c r="L30" s="196">
        <v>53.66</v>
      </c>
      <c r="M30" s="196">
        <v>0</v>
      </c>
      <c r="N30" s="196">
        <v>1.0900000000000001</v>
      </c>
      <c r="O30" s="196">
        <v>0.87</v>
      </c>
      <c r="P30" s="196">
        <v>2.4</v>
      </c>
      <c r="Q30" s="196">
        <v>5.22</v>
      </c>
      <c r="R30" s="196">
        <v>0.39</v>
      </c>
      <c r="S30" s="196">
        <v>6.7</v>
      </c>
      <c r="T30" s="196">
        <v>0</v>
      </c>
      <c r="U30" s="196">
        <v>11.88</v>
      </c>
      <c r="V30" s="196">
        <v>0.19</v>
      </c>
      <c r="W30" s="196">
        <v>0.41</v>
      </c>
      <c r="X30" s="196">
        <v>0.9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7.87</v>
      </c>
      <c r="AS30" s="196">
        <v>9.1</v>
      </c>
      <c r="AT30" s="196">
        <v>17.260000000000002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8.7200000000000006</v>
      </c>
      <c r="G31" s="196">
        <v>0</v>
      </c>
      <c r="H31" s="196">
        <v>0</v>
      </c>
      <c r="I31" s="196">
        <v>3.62</v>
      </c>
      <c r="J31" s="196">
        <v>0</v>
      </c>
      <c r="K31" s="196">
        <v>2.95</v>
      </c>
      <c r="L31" s="196">
        <v>53.66</v>
      </c>
      <c r="M31" s="196">
        <v>0</v>
      </c>
      <c r="N31" s="196">
        <v>1.0900000000000001</v>
      </c>
      <c r="O31" s="196">
        <v>0.87</v>
      </c>
      <c r="P31" s="196">
        <v>2.4</v>
      </c>
      <c r="Q31" s="196">
        <v>5.22</v>
      </c>
      <c r="R31" s="196">
        <v>0.39</v>
      </c>
      <c r="S31" s="196">
        <v>6.7</v>
      </c>
      <c r="T31" s="196">
        <v>0</v>
      </c>
      <c r="U31" s="196">
        <v>11.88</v>
      </c>
      <c r="V31" s="196">
        <v>0.19</v>
      </c>
      <c r="W31" s="196">
        <v>0.41</v>
      </c>
      <c r="X31" s="196">
        <v>0.9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9.1</v>
      </c>
      <c r="AT31" s="196">
        <v>17.260000000000002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8.7200000000000006</v>
      </c>
      <c r="G32" s="196">
        <v>0</v>
      </c>
      <c r="H32" s="196">
        <v>0</v>
      </c>
      <c r="I32" s="196">
        <v>3.62</v>
      </c>
      <c r="J32" s="196">
        <v>0</v>
      </c>
      <c r="K32" s="196">
        <v>2.95</v>
      </c>
      <c r="L32" s="196">
        <v>53.66</v>
      </c>
      <c r="M32" s="196">
        <v>0</v>
      </c>
      <c r="N32" s="196">
        <v>1.0900000000000001</v>
      </c>
      <c r="O32" s="196">
        <v>0.87</v>
      </c>
      <c r="P32" s="196">
        <v>2.4</v>
      </c>
      <c r="Q32" s="196">
        <v>5.22</v>
      </c>
      <c r="R32" s="196">
        <v>0.39</v>
      </c>
      <c r="S32" s="196">
        <v>6.7</v>
      </c>
      <c r="T32" s="196">
        <v>0</v>
      </c>
      <c r="U32" s="196">
        <v>11.88</v>
      </c>
      <c r="V32" s="196">
        <v>0.19</v>
      </c>
      <c r="W32" s="196">
        <v>0.41</v>
      </c>
      <c r="X32" s="196">
        <v>0.9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9.1</v>
      </c>
      <c r="AT32" s="196">
        <v>17.260000000000002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8.7200000000000006</v>
      </c>
      <c r="G33" s="196">
        <v>0</v>
      </c>
      <c r="H33" s="196">
        <v>0</v>
      </c>
      <c r="I33" s="196">
        <v>3.62</v>
      </c>
      <c r="J33" s="196">
        <v>0</v>
      </c>
      <c r="K33" s="196">
        <v>2.95</v>
      </c>
      <c r="L33" s="196">
        <v>41.13</v>
      </c>
      <c r="M33" s="196">
        <v>0</v>
      </c>
      <c r="N33" s="196">
        <v>1.0900000000000001</v>
      </c>
      <c r="O33" s="196">
        <v>0.87</v>
      </c>
      <c r="P33" s="196">
        <v>2.4</v>
      </c>
      <c r="Q33" s="196">
        <v>5.22</v>
      </c>
      <c r="R33" s="196">
        <v>0.39</v>
      </c>
      <c r="S33" s="196">
        <v>6.7</v>
      </c>
      <c r="T33" s="196">
        <v>0</v>
      </c>
      <c r="U33" s="196">
        <v>11.88</v>
      </c>
      <c r="V33" s="196">
        <v>0.19</v>
      </c>
      <c r="W33" s="196">
        <v>0.41</v>
      </c>
      <c r="X33" s="196">
        <v>0.9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10.039999999999999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9.1</v>
      </c>
      <c r="AT33" s="196">
        <v>17.260000000000002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8.7200000000000006</v>
      </c>
      <c r="G34" s="196">
        <v>0</v>
      </c>
      <c r="H34" s="196">
        <v>0</v>
      </c>
      <c r="I34" s="196">
        <v>3.62</v>
      </c>
      <c r="J34" s="196">
        <v>0</v>
      </c>
      <c r="K34" s="196">
        <v>2.95</v>
      </c>
      <c r="L34" s="196">
        <v>41.13</v>
      </c>
      <c r="M34" s="196">
        <v>0</v>
      </c>
      <c r="N34" s="196">
        <v>1.0900000000000001</v>
      </c>
      <c r="O34" s="196">
        <v>0.87</v>
      </c>
      <c r="P34" s="196">
        <v>2.4</v>
      </c>
      <c r="Q34" s="196">
        <v>5.22</v>
      </c>
      <c r="R34" s="196">
        <v>0.39</v>
      </c>
      <c r="S34" s="196">
        <v>6.7</v>
      </c>
      <c r="T34" s="196">
        <v>0</v>
      </c>
      <c r="U34" s="196">
        <v>11.88</v>
      </c>
      <c r="V34" s="196">
        <v>0.19</v>
      </c>
      <c r="W34" s="196">
        <v>0.41</v>
      </c>
      <c r="X34" s="196">
        <v>0.9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10.039999999999999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9.1</v>
      </c>
      <c r="AT34" s="196">
        <v>17.260000000000002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8.7200000000000006</v>
      </c>
      <c r="G35" s="196">
        <v>0</v>
      </c>
      <c r="H35" s="196">
        <v>0</v>
      </c>
      <c r="I35" s="196">
        <v>3.62</v>
      </c>
      <c r="J35" s="196">
        <v>0</v>
      </c>
      <c r="K35" s="196">
        <v>2.95</v>
      </c>
      <c r="L35" s="196">
        <v>41.13</v>
      </c>
      <c r="M35" s="196">
        <v>0</v>
      </c>
      <c r="N35" s="196">
        <v>1.0900000000000001</v>
      </c>
      <c r="O35" s="196">
        <v>0.87</v>
      </c>
      <c r="P35" s="196">
        <v>2.4</v>
      </c>
      <c r="Q35" s="196">
        <v>5.22</v>
      </c>
      <c r="R35" s="196">
        <v>0.39</v>
      </c>
      <c r="S35" s="196">
        <v>6.7</v>
      </c>
      <c r="T35" s="196">
        <v>0</v>
      </c>
      <c r="U35" s="196">
        <v>11.88</v>
      </c>
      <c r="V35" s="196">
        <v>0.19</v>
      </c>
      <c r="W35" s="196">
        <v>0.41</v>
      </c>
      <c r="X35" s="196">
        <v>0.9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10.039999999999999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9.1</v>
      </c>
      <c r="AT35" s="196">
        <v>17.260000000000002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8.7200000000000006</v>
      </c>
      <c r="G36" s="196">
        <v>0</v>
      </c>
      <c r="H36" s="196">
        <v>0</v>
      </c>
      <c r="I36" s="196">
        <v>3.62</v>
      </c>
      <c r="J36" s="196">
        <v>0</v>
      </c>
      <c r="K36" s="196">
        <v>2.95</v>
      </c>
      <c r="L36" s="196">
        <v>41.13</v>
      </c>
      <c r="M36" s="196">
        <v>0</v>
      </c>
      <c r="N36" s="196">
        <v>1.0900000000000001</v>
      </c>
      <c r="O36" s="196">
        <v>0.87</v>
      </c>
      <c r="P36" s="196">
        <v>2.4</v>
      </c>
      <c r="Q36" s="196">
        <v>5.22</v>
      </c>
      <c r="R36" s="196">
        <v>0.39</v>
      </c>
      <c r="S36" s="196">
        <v>6.7</v>
      </c>
      <c r="T36" s="196">
        <v>0</v>
      </c>
      <c r="U36" s="196">
        <v>11.88</v>
      </c>
      <c r="V36" s="196">
        <v>0.19</v>
      </c>
      <c r="W36" s="196">
        <v>0.41</v>
      </c>
      <c r="X36" s="196">
        <v>0.9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10.039999999999999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9.1</v>
      </c>
      <c r="AT36" s="196">
        <v>17.260000000000002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8.7200000000000006</v>
      </c>
      <c r="G37" s="196">
        <v>0</v>
      </c>
      <c r="H37" s="196">
        <v>0</v>
      </c>
      <c r="I37" s="196">
        <v>3.62</v>
      </c>
      <c r="J37" s="196">
        <v>0</v>
      </c>
      <c r="K37" s="196">
        <v>2.95</v>
      </c>
      <c r="L37" s="196">
        <v>41.13</v>
      </c>
      <c r="M37" s="196">
        <v>0</v>
      </c>
      <c r="N37" s="196">
        <v>1.0900000000000001</v>
      </c>
      <c r="O37" s="196">
        <v>0.87</v>
      </c>
      <c r="P37" s="196">
        <v>2.4</v>
      </c>
      <c r="Q37" s="196">
        <v>5.22</v>
      </c>
      <c r="R37" s="196">
        <v>0.39</v>
      </c>
      <c r="S37" s="196">
        <v>6.7</v>
      </c>
      <c r="T37" s="196">
        <v>0</v>
      </c>
      <c r="U37" s="196">
        <v>11.88</v>
      </c>
      <c r="V37" s="196">
        <v>0.19</v>
      </c>
      <c r="W37" s="196">
        <v>0.41</v>
      </c>
      <c r="X37" s="196">
        <v>0.9</v>
      </c>
      <c r="Y37" s="196">
        <v>0</v>
      </c>
      <c r="Z37" s="196">
        <v>2.54</v>
      </c>
      <c r="AA37" s="196">
        <v>0.82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10.039999999999999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9.1</v>
      </c>
      <c r="AT37" s="196">
        <v>17.260000000000002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8.7200000000000006</v>
      </c>
      <c r="G38" s="196">
        <v>0</v>
      </c>
      <c r="H38" s="196">
        <v>0</v>
      </c>
      <c r="I38" s="196">
        <v>3.62</v>
      </c>
      <c r="J38" s="196">
        <v>0</v>
      </c>
      <c r="K38" s="196">
        <v>2.95</v>
      </c>
      <c r="L38" s="196">
        <v>41.13</v>
      </c>
      <c r="M38" s="196">
        <v>0</v>
      </c>
      <c r="N38" s="196">
        <v>1.0900000000000001</v>
      </c>
      <c r="O38" s="196">
        <v>0.87</v>
      </c>
      <c r="P38" s="196">
        <v>2.4</v>
      </c>
      <c r="Q38" s="196">
        <v>5.22</v>
      </c>
      <c r="R38" s="196">
        <v>0.39</v>
      </c>
      <c r="S38" s="196">
        <v>6.7</v>
      </c>
      <c r="T38" s="196">
        <v>0</v>
      </c>
      <c r="U38" s="196">
        <v>11.88</v>
      </c>
      <c r="V38" s="196">
        <v>0.19</v>
      </c>
      <c r="W38" s="196">
        <v>0.41</v>
      </c>
      <c r="X38" s="196">
        <v>0.9</v>
      </c>
      <c r="Y38" s="196">
        <v>0</v>
      </c>
      <c r="Z38" s="196">
        <v>2.54</v>
      </c>
      <c r="AA38" s="196">
        <v>0.82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10.039999999999999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9.1</v>
      </c>
      <c r="AT38" s="196">
        <v>17.260000000000002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8.7200000000000006</v>
      </c>
      <c r="G39" s="196">
        <v>0</v>
      </c>
      <c r="H39" s="196">
        <v>0</v>
      </c>
      <c r="I39" s="196">
        <v>3.62</v>
      </c>
      <c r="J39" s="196">
        <v>0</v>
      </c>
      <c r="K39" s="196">
        <v>42.6</v>
      </c>
      <c r="L39" s="196">
        <v>49.12</v>
      </c>
      <c r="M39" s="196">
        <v>0</v>
      </c>
      <c r="N39" s="196">
        <v>1.0900000000000001</v>
      </c>
      <c r="O39" s="196">
        <v>0.87</v>
      </c>
      <c r="P39" s="196">
        <v>2.4</v>
      </c>
      <c r="Q39" s="196">
        <v>5.22</v>
      </c>
      <c r="R39" s="196">
        <v>5.95</v>
      </c>
      <c r="S39" s="196">
        <v>6.7</v>
      </c>
      <c r="T39" s="196">
        <v>0</v>
      </c>
      <c r="U39" s="196">
        <v>11.88</v>
      </c>
      <c r="V39" s="196">
        <v>0.19</v>
      </c>
      <c r="W39" s="196">
        <v>0.41</v>
      </c>
      <c r="X39" s="196">
        <v>0.9</v>
      </c>
      <c r="Y39" s="196">
        <v>0</v>
      </c>
      <c r="Z39" s="196">
        <v>2.54</v>
      </c>
      <c r="AA39" s="196">
        <v>0.82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10.039999999999999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9.1</v>
      </c>
      <c r="AT39" s="196">
        <v>17.260000000000002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8.7200000000000006</v>
      </c>
      <c r="G40" s="196">
        <v>0</v>
      </c>
      <c r="H40" s="196">
        <v>0</v>
      </c>
      <c r="I40" s="196">
        <v>3.62</v>
      </c>
      <c r="J40" s="196">
        <v>0</v>
      </c>
      <c r="K40" s="196">
        <v>43.52</v>
      </c>
      <c r="L40" s="196">
        <v>53.66</v>
      </c>
      <c r="M40" s="196">
        <v>0</v>
      </c>
      <c r="N40" s="196">
        <v>1.0900000000000001</v>
      </c>
      <c r="O40" s="196">
        <v>0.87</v>
      </c>
      <c r="P40" s="196">
        <v>2.4</v>
      </c>
      <c r="Q40" s="196">
        <v>5.22</v>
      </c>
      <c r="R40" s="196">
        <v>5.95</v>
      </c>
      <c r="S40" s="196">
        <v>6.7</v>
      </c>
      <c r="T40" s="196">
        <v>0</v>
      </c>
      <c r="U40" s="196">
        <v>11.88</v>
      </c>
      <c r="V40" s="196">
        <v>0.19</v>
      </c>
      <c r="W40" s="196">
        <v>0.41</v>
      </c>
      <c r="X40" s="196">
        <v>0.9</v>
      </c>
      <c r="Y40" s="196">
        <v>0</v>
      </c>
      <c r="Z40" s="196">
        <v>2.54</v>
      </c>
      <c r="AA40" s="196">
        <v>0.82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10.039999999999999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9.1</v>
      </c>
      <c r="AT40" s="196">
        <v>17.260000000000002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8.69</v>
      </c>
      <c r="G41" s="196">
        <v>0</v>
      </c>
      <c r="H41" s="196">
        <v>0</v>
      </c>
      <c r="I41" s="196">
        <v>3.62</v>
      </c>
      <c r="J41" s="196">
        <v>0</v>
      </c>
      <c r="K41" s="196">
        <v>43.52</v>
      </c>
      <c r="L41" s="196">
        <v>53.66</v>
      </c>
      <c r="M41" s="196">
        <v>0</v>
      </c>
      <c r="N41" s="196">
        <v>1.0900000000000001</v>
      </c>
      <c r="O41" s="196">
        <v>0.87</v>
      </c>
      <c r="P41" s="196">
        <v>2.4</v>
      </c>
      <c r="Q41" s="196">
        <v>5.22</v>
      </c>
      <c r="R41" s="196">
        <v>5.95</v>
      </c>
      <c r="S41" s="196">
        <v>6.7</v>
      </c>
      <c r="T41" s="196">
        <v>0</v>
      </c>
      <c r="U41" s="196">
        <v>11.88</v>
      </c>
      <c r="V41" s="196">
        <v>0.19</v>
      </c>
      <c r="W41" s="196">
        <v>0.41</v>
      </c>
      <c r="X41" s="196">
        <v>0.9</v>
      </c>
      <c r="Y41" s="196">
        <v>0</v>
      </c>
      <c r="Z41" s="196">
        <v>2.54</v>
      </c>
      <c r="AA41" s="196">
        <v>0.82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10.039999999999999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9.1</v>
      </c>
      <c r="AT41" s="196">
        <v>17.260000000000002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8.69</v>
      </c>
      <c r="G42" s="196">
        <v>0</v>
      </c>
      <c r="H42" s="196">
        <v>0</v>
      </c>
      <c r="I42" s="196">
        <v>3.62</v>
      </c>
      <c r="J42" s="196">
        <v>0</v>
      </c>
      <c r="K42" s="196">
        <v>43.52</v>
      </c>
      <c r="L42" s="196">
        <v>53.66</v>
      </c>
      <c r="M42" s="196">
        <v>0</v>
      </c>
      <c r="N42" s="196">
        <v>1.0900000000000001</v>
      </c>
      <c r="O42" s="196">
        <v>0.87</v>
      </c>
      <c r="P42" s="196">
        <v>2.4</v>
      </c>
      <c r="Q42" s="196">
        <v>5.22</v>
      </c>
      <c r="R42" s="196">
        <v>5.95</v>
      </c>
      <c r="S42" s="196">
        <v>6.7</v>
      </c>
      <c r="T42" s="196">
        <v>0</v>
      </c>
      <c r="U42" s="196">
        <v>11.88</v>
      </c>
      <c r="V42" s="196">
        <v>0.19</v>
      </c>
      <c r="W42" s="196">
        <v>0.41</v>
      </c>
      <c r="X42" s="196">
        <v>0.9</v>
      </c>
      <c r="Y42" s="196">
        <v>0</v>
      </c>
      <c r="Z42" s="196">
        <v>2.54</v>
      </c>
      <c r="AA42" s="196">
        <v>0.82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10.039999999999999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9.1</v>
      </c>
      <c r="AT42" s="196">
        <v>17.260000000000002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8.61</v>
      </c>
      <c r="G43" s="196">
        <v>0</v>
      </c>
      <c r="H43" s="196">
        <v>0</v>
      </c>
      <c r="I43" s="196">
        <v>3.62</v>
      </c>
      <c r="J43" s="196">
        <v>0</v>
      </c>
      <c r="K43" s="196">
        <v>39.659999999999997</v>
      </c>
      <c r="L43" s="196">
        <v>53.66</v>
      </c>
      <c r="M43" s="196">
        <v>0</v>
      </c>
      <c r="N43" s="196">
        <v>1.0900000000000001</v>
      </c>
      <c r="O43" s="196">
        <v>0.87</v>
      </c>
      <c r="P43" s="196">
        <v>2.4</v>
      </c>
      <c r="Q43" s="196">
        <v>5.22</v>
      </c>
      <c r="R43" s="196">
        <v>5.95</v>
      </c>
      <c r="S43" s="196">
        <v>6.7</v>
      </c>
      <c r="T43" s="196">
        <v>0</v>
      </c>
      <c r="U43" s="196">
        <v>11.88</v>
      </c>
      <c r="V43" s="196">
        <v>0.19</v>
      </c>
      <c r="W43" s="196">
        <v>0.41</v>
      </c>
      <c r="X43" s="196">
        <v>0.9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10.039999999999999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9.1</v>
      </c>
      <c r="AT43" s="196">
        <v>17.260000000000002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8.61</v>
      </c>
      <c r="G44" s="196">
        <v>0</v>
      </c>
      <c r="H44" s="196">
        <v>0</v>
      </c>
      <c r="I44" s="196">
        <v>3.62</v>
      </c>
      <c r="J44" s="196">
        <v>0</v>
      </c>
      <c r="K44" s="196">
        <v>30.02</v>
      </c>
      <c r="L44" s="196">
        <v>53.66</v>
      </c>
      <c r="M44" s="196">
        <v>0</v>
      </c>
      <c r="N44" s="196">
        <v>1.0900000000000001</v>
      </c>
      <c r="O44" s="196">
        <v>0.87</v>
      </c>
      <c r="P44" s="196">
        <v>2.4</v>
      </c>
      <c r="Q44" s="196">
        <v>5.22</v>
      </c>
      <c r="R44" s="196">
        <v>5.95</v>
      </c>
      <c r="S44" s="196">
        <v>6.7</v>
      </c>
      <c r="T44" s="196">
        <v>0</v>
      </c>
      <c r="U44" s="196">
        <v>11.88</v>
      </c>
      <c r="V44" s="196">
        <v>0.19</v>
      </c>
      <c r="W44" s="196">
        <v>0.41</v>
      </c>
      <c r="X44" s="196">
        <v>0.9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10.039999999999999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9.1</v>
      </c>
      <c r="AT44" s="196">
        <v>17.260000000000002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8.61</v>
      </c>
      <c r="G45" s="196">
        <v>0</v>
      </c>
      <c r="H45" s="196">
        <v>0</v>
      </c>
      <c r="I45" s="196">
        <v>3.62</v>
      </c>
      <c r="J45" s="196">
        <v>0</v>
      </c>
      <c r="K45" s="196">
        <v>30.02</v>
      </c>
      <c r="L45" s="196">
        <v>53.66</v>
      </c>
      <c r="M45" s="196">
        <v>0</v>
      </c>
      <c r="N45" s="196">
        <v>1.0900000000000001</v>
      </c>
      <c r="O45" s="196">
        <v>0.87</v>
      </c>
      <c r="P45" s="196">
        <v>2.4</v>
      </c>
      <c r="Q45" s="196">
        <v>5.22</v>
      </c>
      <c r="R45" s="196">
        <v>5.95</v>
      </c>
      <c r="S45" s="196">
        <v>6.7</v>
      </c>
      <c r="T45" s="196">
        <v>0</v>
      </c>
      <c r="U45" s="196">
        <v>11.88</v>
      </c>
      <c r="V45" s="196">
        <v>0.19</v>
      </c>
      <c r="W45" s="196">
        <v>0.41</v>
      </c>
      <c r="X45" s="196">
        <v>0.9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10.039999999999999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9.1</v>
      </c>
      <c r="AT45" s="196">
        <v>17.260000000000002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8.61</v>
      </c>
      <c r="G46" s="196">
        <v>0</v>
      </c>
      <c r="H46" s="196">
        <v>0</v>
      </c>
      <c r="I46" s="196">
        <v>3.62</v>
      </c>
      <c r="J46" s="196">
        <v>0</v>
      </c>
      <c r="K46" s="196">
        <v>30.02</v>
      </c>
      <c r="L46" s="196">
        <v>53.66</v>
      </c>
      <c r="M46" s="196">
        <v>0</v>
      </c>
      <c r="N46" s="196">
        <v>1.0900000000000001</v>
      </c>
      <c r="O46" s="196">
        <v>0.87</v>
      </c>
      <c r="P46" s="196">
        <v>2.4</v>
      </c>
      <c r="Q46" s="196">
        <v>5.22</v>
      </c>
      <c r="R46" s="196">
        <v>5.95</v>
      </c>
      <c r="S46" s="196">
        <v>6.7</v>
      </c>
      <c r="T46" s="196">
        <v>0</v>
      </c>
      <c r="U46" s="196">
        <v>11.88</v>
      </c>
      <c r="V46" s="196">
        <v>0.19</v>
      </c>
      <c r="W46" s="196">
        <v>0.41</v>
      </c>
      <c r="X46" s="196">
        <v>0.9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10.039999999999999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9.1</v>
      </c>
      <c r="AT46" s="196">
        <v>17.260000000000002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8.61</v>
      </c>
      <c r="G47" s="196">
        <v>0</v>
      </c>
      <c r="H47" s="196">
        <v>0</v>
      </c>
      <c r="I47" s="196">
        <v>3.62</v>
      </c>
      <c r="J47" s="196">
        <v>0</v>
      </c>
      <c r="K47" s="196">
        <v>2.95</v>
      </c>
      <c r="L47" s="196">
        <v>39.200000000000003</v>
      </c>
      <c r="M47" s="196">
        <v>0</v>
      </c>
      <c r="N47" s="196">
        <v>1.0900000000000001</v>
      </c>
      <c r="O47" s="196">
        <v>0.87</v>
      </c>
      <c r="P47" s="196">
        <v>2.4</v>
      </c>
      <c r="Q47" s="196">
        <v>5.22</v>
      </c>
      <c r="R47" s="196">
        <v>0</v>
      </c>
      <c r="S47" s="196">
        <v>6.7</v>
      </c>
      <c r="T47" s="196">
        <v>0</v>
      </c>
      <c r="U47" s="196">
        <v>11.88</v>
      </c>
      <c r="V47" s="196">
        <v>0.19</v>
      </c>
      <c r="W47" s="196">
        <v>0.41</v>
      </c>
      <c r="X47" s="196">
        <v>0.9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9.1</v>
      </c>
      <c r="AT47" s="196">
        <v>17.260000000000002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8.61</v>
      </c>
      <c r="G48" s="196">
        <v>0</v>
      </c>
      <c r="H48" s="196">
        <v>0</v>
      </c>
      <c r="I48" s="196">
        <v>3.62</v>
      </c>
      <c r="J48" s="196">
        <v>0</v>
      </c>
      <c r="K48" s="196">
        <v>2.95</v>
      </c>
      <c r="L48" s="196">
        <v>39.200000000000003</v>
      </c>
      <c r="M48" s="196">
        <v>0</v>
      </c>
      <c r="N48" s="196">
        <v>1.0900000000000001</v>
      </c>
      <c r="O48" s="196">
        <v>0.87</v>
      </c>
      <c r="P48" s="196">
        <v>2.4</v>
      </c>
      <c r="Q48" s="196">
        <v>5.22</v>
      </c>
      <c r="R48" s="196">
        <v>0.39</v>
      </c>
      <c r="S48" s="196">
        <v>6.7</v>
      </c>
      <c r="T48" s="196">
        <v>0</v>
      </c>
      <c r="U48" s="196">
        <v>11.88</v>
      </c>
      <c r="V48" s="196">
        <v>0.19</v>
      </c>
      <c r="W48" s="196">
        <v>0.41</v>
      </c>
      <c r="X48" s="196">
        <v>0.9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9.1</v>
      </c>
      <c r="AT48" s="196">
        <v>17.260000000000002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8.61</v>
      </c>
      <c r="G49" s="196">
        <v>0</v>
      </c>
      <c r="H49" s="196">
        <v>0</v>
      </c>
      <c r="I49" s="196">
        <v>3.62</v>
      </c>
      <c r="J49" s="196">
        <v>0</v>
      </c>
      <c r="K49" s="196">
        <v>12.26</v>
      </c>
      <c r="L49" s="196">
        <v>48.23</v>
      </c>
      <c r="M49" s="196">
        <v>0</v>
      </c>
      <c r="N49" s="196">
        <v>1.0900000000000001</v>
      </c>
      <c r="O49" s="196">
        <v>0.87</v>
      </c>
      <c r="P49" s="196">
        <v>2.4</v>
      </c>
      <c r="Q49" s="196">
        <v>5.22</v>
      </c>
      <c r="R49" s="196">
        <v>0.39</v>
      </c>
      <c r="S49" s="196">
        <v>6.7</v>
      </c>
      <c r="T49" s="196">
        <v>0</v>
      </c>
      <c r="U49" s="196">
        <v>11.88</v>
      </c>
      <c r="V49" s="196">
        <v>0.19</v>
      </c>
      <c r="W49" s="196">
        <v>0.41</v>
      </c>
      <c r="X49" s="196">
        <v>0.9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9.1</v>
      </c>
      <c r="AT49" s="196">
        <v>17.260000000000002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8.61</v>
      </c>
      <c r="G50" s="196">
        <v>0</v>
      </c>
      <c r="H50" s="196">
        <v>0</v>
      </c>
      <c r="I50" s="196">
        <v>3.62</v>
      </c>
      <c r="J50" s="196">
        <v>0</v>
      </c>
      <c r="K50" s="196">
        <v>12.26</v>
      </c>
      <c r="L50" s="196">
        <v>48.23</v>
      </c>
      <c r="M50" s="196">
        <v>0</v>
      </c>
      <c r="N50" s="196">
        <v>1.0900000000000001</v>
      </c>
      <c r="O50" s="196">
        <v>0.87</v>
      </c>
      <c r="P50" s="196">
        <v>2.4</v>
      </c>
      <c r="Q50" s="196">
        <v>5.22</v>
      </c>
      <c r="R50" s="196">
        <v>0.39</v>
      </c>
      <c r="S50" s="196">
        <v>6.7</v>
      </c>
      <c r="T50" s="196">
        <v>0</v>
      </c>
      <c r="U50" s="196">
        <v>11.88</v>
      </c>
      <c r="V50" s="196">
        <v>0.19</v>
      </c>
      <c r="W50" s="196">
        <v>0.41</v>
      </c>
      <c r="X50" s="196">
        <v>0.9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9.1</v>
      </c>
      <c r="AT50" s="196">
        <v>17.260000000000002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3.62</v>
      </c>
      <c r="J51" s="196">
        <v>0</v>
      </c>
      <c r="K51" s="196">
        <v>42.6</v>
      </c>
      <c r="L51" s="196">
        <v>53.66</v>
      </c>
      <c r="M51" s="196">
        <v>0</v>
      </c>
      <c r="N51" s="196">
        <v>1.0900000000000001</v>
      </c>
      <c r="O51" s="196">
        <v>0.87</v>
      </c>
      <c r="P51" s="196">
        <v>2.31</v>
      </c>
      <c r="Q51" s="196">
        <v>5.22</v>
      </c>
      <c r="R51" s="196">
        <v>0.39</v>
      </c>
      <c r="S51" s="196">
        <v>6.7</v>
      </c>
      <c r="T51" s="196">
        <v>0</v>
      </c>
      <c r="U51" s="196">
        <v>11.88</v>
      </c>
      <c r="V51" s="196">
        <v>0.19</v>
      </c>
      <c r="W51" s="196">
        <v>0.41</v>
      </c>
      <c r="X51" s="196">
        <v>0.9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17.71</v>
      </c>
      <c r="AT51" s="196">
        <v>17.260000000000002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3.62</v>
      </c>
      <c r="J52" s="196">
        <v>0</v>
      </c>
      <c r="K52" s="196">
        <v>43.52</v>
      </c>
      <c r="L52" s="196">
        <v>53.66</v>
      </c>
      <c r="M52" s="196">
        <v>0</v>
      </c>
      <c r="N52" s="196">
        <v>1.0900000000000001</v>
      </c>
      <c r="O52" s="196">
        <v>0.87</v>
      </c>
      <c r="P52" s="196">
        <v>2.31</v>
      </c>
      <c r="Q52" s="196">
        <v>5.22</v>
      </c>
      <c r="R52" s="196">
        <v>0.39</v>
      </c>
      <c r="S52" s="196">
        <v>6.7</v>
      </c>
      <c r="T52" s="196">
        <v>0</v>
      </c>
      <c r="U52" s="196">
        <v>11.88</v>
      </c>
      <c r="V52" s="196">
        <v>0.19</v>
      </c>
      <c r="W52" s="196">
        <v>0.41</v>
      </c>
      <c r="X52" s="196">
        <v>0.9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17.71</v>
      </c>
      <c r="AT52" s="196">
        <v>17.260000000000002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3.62</v>
      </c>
      <c r="J53" s="196">
        <v>0</v>
      </c>
      <c r="K53" s="196">
        <v>43.52</v>
      </c>
      <c r="L53" s="196">
        <v>53.66</v>
      </c>
      <c r="M53" s="196">
        <v>0</v>
      </c>
      <c r="N53" s="196">
        <v>1.0900000000000001</v>
      </c>
      <c r="O53" s="196">
        <v>0.87</v>
      </c>
      <c r="P53" s="196">
        <v>2.31</v>
      </c>
      <c r="Q53" s="196">
        <v>5.22</v>
      </c>
      <c r="R53" s="196">
        <v>0.39</v>
      </c>
      <c r="S53" s="196">
        <v>6.7</v>
      </c>
      <c r="T53" s="196">
        <v>0</v>
      </c>
      <c r="U53" s="196">
        <v>11.88</v>
      </c>
      <c r="V53" s="196">
        <v>0.19</v>
      </c>
      <c r="W53" s="196">
        <v>0.41</v>
      </c>
      <c r="X53" s="196">
        <v>0.9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17.71</v>
      </c>
      <c r="AT53" s="196">
        <v>17.260000000000002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3.62</v>
      </c>
      <c r="J54" s="196">
        <v>0</v>
      </c>
      <c r="K54" s="196">
        <v>43.52</v>
      </c>
      <c r="L54" s="196">
        <v>53.66</v>
      </c>
      <c r="M54" s="196">
        <v>0</v>
      </c>
      <c r="N54" s="196">
        <v>1.0900000000000001</v>
      </c>
      <c r="O54" s="196">
        <v>0.87</v>
      </c>
      <c r="P54" s="196">
        <v>2.31</v>
      </c>
      <c r="Q54" s="196">
        <v>5.22</v>
      </c>
      <c r="R54" s="196">
        <v>0.39</v>
      </c>
      <c r="S54" s="196">
        <v>6.7</v>
      </c>
      <c r="T54" s="196">
        <v>0</v>
      </c>
      <c r="U54" s="196">
        <v>11.88</v>
      </c>
      <c r="V54" s="196">
        <v>0.19</v>
      </c>
      <c r="W54" s="196">
        <v>0.41</v>
      </c>
      <c r="X54" s="196">
        <v>0.9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17.71</v>
      </c>
      <c r="AT54" s="196">
        <v>17.260000000000002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3.62</v>
      </c>
      <c r="J55" s="196">
        <v>0</v>
      </c>
      <c r="K55" s="196">
        <v>2.95</v>
      </c>
      <c r="L55" s="196">
        <v>53.66</v>
      </c>
      <c r="M55" s="196">
        <v>0</v>
      </c>
      <c r="N55" s="196">
        <v>1.0900000000000001</v>
      </c>
      <c r="O55" s="196">
        <v>6.43</v>
      </c>
      <c r="P55" s="196">
        <v>2.31</v>
      </c>
      <c r="Q55" s="196">
        <v>5.22</v>
      </c>
      <c r="R55" s="196">
        <v>0.39</v>
      </c>
      <c r="S55" s="196">
        <v>6.7</v>
      </c>
      <c r="T55" s="196">
        <v>0</v>
      </c>
      <c r="U55" s="196">
        <v>11.88</v>
      </c>
      <c r="V55" s="196">
        <v>0</v>
      </c>
      <c r="W55" s="196">
        <v>0.41</v>
      </c>
      <c r="X55" s="196">
        <v>0.9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17.71</v>
      </c>
      <c r="AT55" s="196">
        <v>17.260000000000002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3.62</v>
      </c>
      <c r="J56" s="196">
        <v>0</v>
      </c>
      <c r="K56" s="196">
        <v>2.95</v>
      </c>
      <c r="L56" s="196">
        <v>53.66</v>
      </c>
      <c r="M56" s="196">
        <v>0</v>
      </c>
      <c r="N56" s="196">
        <v>1.0900000000000001</v>
      </c>
      <c r="O56" s="196">
        <v>3.19</v>
      </c>
      <c r="P56" s="196">
        <v>2.31</v>
      </c>
      <c r="Q56" s="196">
        <v>5.22</v>
      </c>
      <c r="R56" s="196">
        <v>0.39</v>
      </c>
      <c r="S56" s="196">
        <v>6.7</v>
      </c>
      <c r="T56" s="196">
        <v>0</v>
      </c>
      <c r="U56" s="196">
        <v>11.88</v>
      </c>
      <c r="V56" s="196">
        <v>0.19</v>
      </c>
      <c r="W56" s="196">
        <v>0.41</v>
      </c>
      <c r="X56" s="196">
        <v>0.9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17.71</v>
      </c>
      <c r="AT56" s="196">
        <v>17.260000000000002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3.62</v>
      </c>
      <c r="J57" s="196">
        <v>0</v>
      </c>
      <c r="K57" s="196">
        <v>42.08</v>
      </c>
      <c r="L57" s="196">
        <v>53.66</v>
      </c>
      <c r="M57" s="196">
        <v>0</v>
      </c>
      <c r="N57" s="196">
        <v>1.0900000000000001</v>
      </c>
      <c r="O57" s="196">
        <v>1.91</v>
      </c>
      <c r="P57" s="196">
        <v>2.31</v>
      </c>
      <c r="Q57" s="196">
        <v>5.22</v>
      </c>
      <c r="R57" s="196">
        <v>0.39</v>
      </c>
      <c r="S57" s="196">
        <v>6.7</v>
      </c>
      <c r="T57" s="196">
        <v>0</v>
      </c>
      <c r="U57" s="196">
        <v>11.88</v>
      </c>
      <c r="V57" s="196">
        <v>0.19</v>
      </c>
      <c r="W57" s="196">
        <v>0.41</v>
      </c>
      <c r="X57" s="196">
        <v>0.9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17.71</v>
      </c>
      <c r="AT57" s="196">
        <v>17.260000000000002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3.62</v>
      </c>
      <c r="J58" s="196">
        <v>0</v>
      </c>
      <c r="K58" s="196">
        <v>44.9</v>
      </c>
      <c r="L58" s="196">
        <v>53.66</v>
      </c>
      <c r="M58" s="196">
        <v>0</v>
      </c>
      <c r="N58" s="196">
        <v>1.0900000000000001</v>
      </c>
      <c r="O58" s="196">
        <v>2</v>
      </c>
      <c r="P58" s="196">
        <v>2.31</v>
      </c>
      <c r="Q58" s="196">
        <v>5.22</v>
      </c>
      <c r="R58" s="196">
        <v>0.39</v>
      </c>
      <c r="S58" s="196">
        <v>6.7</v>
      </c>
      <c r="T58" s="196">
        <v>0</v>
      </c>
      <c r="U58" s="196">
        <v>11.88</v>
      </c>
      <c r="V58" s="196">
        <v>0.19</v>
      </c>
      <c r="W58" s="196">
        <v>0.41</v>
      </c>
      <c r="X58" s="196">
        <v>0.9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17.71</v>
      </c>
      <c r="AT58" s="196">
        <v>17.260000000000002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3.62</v>
      </c>
      <c r="J59" s="196">
        <v>0</v>
      </c>
      <c r="K59" s="196">
        <v>44.9</v>
      </c>
      <c r="L59" s="196">
        <v>53.66</v>
      </c>
      <c r="M59" s="196">
        <v>0</v>
      </c>
      <c r="N59" s="196">
        <v>1.0900000000000001</v>
      </c>
      <c r="O59" s="196">
        <v>2.1</v>
      </c>
      <c r="P59" s="196">
        <v>2.31</v>
      </c>
      <c r="Q59" s="196">
        <v>5.22</v>
      </c>
      <c r="R59" s="196">
        <v>0.39</v>
      </c>
      <c r="S59" s="196">
        <v>6.7</v>
      </c>
      <c r="T59" s="196">
        <v>0</v>
      </c>
      <c r="U59" s="196">
        <v>11.88</v>
      </c>
      <c r="V59" s="196">
        <v>0.19</v>
      </c>
      <c r="W59" s="196">
        <v>0.41</v>
      </c>
      <c r="X59" s="196">
        <v>0.9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7.6</v>
      </c>
      <c r="AS59" s="196">
        <v>17.71</v>
      </c>
      <c r="AT59" s="196">
        <v>17.260000000000002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3.62</v>
      </c>
      <c r="J60" s="196">
        <v>0</v>
      </c>
      <c r="K60" s="196">
        <v>43.52</v>
      </c>
      <c r="L60" s="196">
        <v>53.66</v>
      </c>
      <c r="M60" s="196">
        <v>0</v>
      </c>
      <c r="N60" s="196">
        <v>1.0900000000000001</v>
      </c>
      <c r="O60" s="196">
        <v>2.2000000000000002</v>
      </c>
      <c r="P60" s="196">
        <v>2.31</v>
      </c>
      <c r="Q60" s="196">
        <v>5.22</v>
      </c>
      <c r="R60" s="196">
        <v>0.39</v>
      </c>
      <c r="S60" s="196">
        <v>6.7</v>
      </c>
      <c r="T60" s="196">
        <v>0</v>
      </c>
      <c r="U60" s="196">
        <v>11.88</v>
      </c>
      <c r="V60" s="196">
        <v>0.19</v>
      </c>
      <c r="W60" s="196">
        <v>0.41</v>
      </c>
      <c r="X60" s="196">
        <v>0.9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7.6</v>
      </c>
      <c r="AS60" s="196">
        <v>17.71</v>
      </c>
      <c r="AT60" s="196">
        <v>17.260000000000002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3.62</v>
      </c>
      <c r="J61" s="196">
        <v>0</v>
      </c>
      <c r="K61" s="196">
        <v>45.64</v>
      </c>
      <c r="L61" s="196">
        <v>53.66</v>
      </c>
      <c r="M61" s="196">
        <v>0</v>
      </c>
      <c r="N61" s="196">
        <v>1.0900000000000001</v>
      </c>
      <c r="O61" s="196">
        <v>2.0699999999999998</v>
      </c>
      <c r="P61" s="196">
        <v>2.31</v>
      </c>
      <c r="Q61" s="196">
        <v>5.22</v>
      </c>
      <c r="R61" s="196">
        <v>0.39</v>
      </c>
      <c r="S61" s="196">
        <v>6.7</v>
      </c>
      <c r="T61" s="196">
        <v>0</v>
      </c>
      <c r="U61" s="196">
        <v>11.88</v>
      </c>
      <c r="V61" s="196">
        <v>0.19</v>
      </c>
      <c r="W61" s="196">
        <v>0.41</v>
      </c>
      <c r="X61" s="196">
        <v>0.9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7.6</v>
      </c>
      <c r="AS61" s="196">
        <v>17.71</v>
      </c>
      <c r="AT61" s="196">
        <v>17.260000000000002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3.62</v>
      </c>
      <c r="J62" s="196">
        <v>0</v>
      </c>
      <c r="K62" s="196">
        <v>43.56</v>
      </c>
      <c r="L62" s="196">
        <v>53.66</v>
      </c>
      <c r="M62" s="196">
        <v>0</v>
      </c>
      <c r="N62" s="196">
        <v>1.0900000000000001</v>
      </c>
      <c r="O62" s="196">
        <v>1.81</v>
      </c>
      <c r="P62" s="196">
        <v>2.31</v>
      </c>
      <c r="Q62" s="196">
        <v>5.22</v>
      </c>
      <c r="R62" s="196">
        <v>0.39</v>
      </c>
      <c r="S62" s="196">
        <v>6.7</v>
      </c>
      <c r="T62" s="196">
        <v>0</v>
      </c>
      <c r="U62" s="196">
        <v>11.88</v>
      </c>
      <c r="V62" s="196">
        <v>0.19</v>
      </c>
      <c r="W62" s="196">
        <v>0.41</v>
      </c>
      <c r="X62" s="196">
        <v>0.9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7.6</v>
      </c>
      <c r="AS62" s="196">
        <v>17.71</v>
      </c>
      <c r="AT62" s="196">
        <v>17.260000000000002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43.52</v>
      </c>
      <c r="L63" s="196">
        <v>53.66</v>
      </c>
      <c r="M63" s="196">
        <v>0</v>
      </c>
      <c r="N63" s="196">
        <v>1.0900000000000001</v>
      </c>
      <c r="O63" s="196">
        <v>1.81</v>
      </c>
      <c r="P63" s="196">
        <v>2.31</v>
      </c>
      <c r="Q63" s="196">
        <v>5.22</v>
      </c>
      <c r="R63" s="196">
        <v>0.39</v>
      </c>
      <c r="S63" s="196">
        <v>6.7</v>
      </c>
      <c r="T63" s="196">
        <v>0</v>
      </c>
      <c r="U63" s="196">
        <v>11.88</v>
      </c>
      <c r="V63" s="196">
        <v>0.19</v>
      </c>
      <c r="W63" s="196">
        <v>0.41</v>
      </c>
      <c r="X63" s="196">
        <v>0.9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7.6</v>
      </c>
      <c r="AS63" s="196">
        <v>17.71</v>
      </c>
      <c r="AT63" s="196">
        <v>20.88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43.52</v>
      </c>
      <c r="L64" s="196">
        <v>53.66</v>
      </c>
      <c r="M64" s="196">
        <v>0</v>
      </c>
      <c r="N64" s="196">
        <v>1.0900000000000001</v>
      </c>
      <c r="O64" s="196">
        <v>1.81</v>
      </c>
      <c r="P64" s="196">
        <v>2.31</v>
      </c>
      <c r="Q64" s="196">
        <v>5.22</v>
      </c>
      <c r="R64" s="196">
        <v>0.39</v>
      </c>
      <c r="S64" s="196">
        <v>6.7</v>
      </c>
      <c r="T64" s="196">
        <v>0</v>
      </c>
      <c r="U64" s="196">
        <v>11.88</v>
      </c>
      <c r="V64" s="196">
        <v>0.19</v>
      </c>
      <c r="W64" s="196">
        <v>0.41</v>
      </c>
      <c r="X64" s="196">
        <v>0.9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7.6</v>
      </c>
      <c r="AS64" s="196">
        <v>17.649999999999999</v>
      </c>
      <c r="AT64" s="196">
        <v>20.88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4.95</v>
      </c>
      <c r="L65" s="196">
        <v>44.02</v>
      </c>
      <c r="M65" s="196">
        <v>0</v>
      </c>
      <c r="N65" s="196">
        <v>1.0900000000000001</v>
      </c>
      <c r="O65" s="196">
        <v>1.81</v>
      </c>
      <c r="P65" s="196">
        <v>2.31</v>
      </c>
      <c r="Q65" s="196">
        <v>5.22</v>
      </c>
      <c r="R65" s="196">
        <v>0.39</v>
      </c>
      <c r="S65" s="196">
        <v>6.7</v>
      </c>
      <c r="T65" s="196">
        <v>0</v>
      </c>
      <c r="U65" s="196">
        <v>11.88</v>
      </c>
      <c r="V65" s="196">
        <v>0.19</v>
      </c>
      <c r="W65" s="196">
        <v>0.41</v>
      </c>
      <c r="X65" s="196">
        <v>0.9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7.6</v>
      </c>
      <c r="AS65" s="196">
        <v>17.649999999999999</v>
      </c>
      <c r="AT65" s="196">
        <v>20.88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4.95</v>
      </c>
      <c r="L66" s="196">
        <v>44.02</v>
      </c>
      <c r="M66" s="196">
        <v>0</v>
      </c>
      <c r="N66" s="196">
        <v>1.0900000000000001</v>
      </c>
      <c r="O66" s="196">
        <v>1.81</v>
      </c>
      <c r="P66" s="196">
        <v>2.31</v>
      </c>
      <c r="Q66" s="196">
        <v>5.22</v>
      </c>
      <c r="R66" s="196">
        <v>0.39</v>
      </c>
      <c r="S66" s="196">
        <v>6.7</v>
      </c>
      <c r="T66" s="196">
        <v>0</v>
      </c>
      <c r="U66" s="196">
        <v>11.88</v>
      </c>
      <c r="V66" s="196">
        <v>0.19</v>
      </c>
      <c r="W66" s="196">
        <v>0.41</v>
      </c>
      <c r="X66" s="196">
        <v>0.9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7.6</v>
      </c>
      <c r="AS66" s="196">
        <v>17.649999999999999</v>
      </c>
      <c r="AT66" s="196">
        <v>20.88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4.95</v>
      </c>
      <c r="L67" s="196">
        <v>44.3</v>
      </c>
      <c r="M67" s="196">
        <v>0</v>
      </c>
      <c r="N67" s="196">
        <v>1.0900000000000001</v>
      </c>
      <c r="O67" s="196">
        <v>1.81</v>
      </c>
      <c r="P67" s="196">
        <v>2.31</v>
      </c>
      <c r="Q67" s="196">
        <v>5.22</v>
      </c>
      <c r="R67" s="196">
        <v>0.39</v>
      </c>
      <c r="S67" s="196">
        <v>6.7</v>
      </c>
      <c r="T67" s="196">
        <v>0</v>
      </c>
      <c r="U67" s="196">
        <v>11.88</v>
      </c>
      <c r="V67" s="196">
        <v>0.19</v>
      </c>
      <c r="W67" s="196">
        <v>0.41</v>
      </c>
      <c r="X67" s="196">
        <v>0.9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7.6</v>
      </c>
      <c r="AS67" s="196">
        <v>17.649999999999999</v>
      </c>
      <c r="AT67" s="196">
        <v>20.88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4.95</v>
      </c>
      <c r="L68" s="196">
        <v>44.02</v>
      </c>
      <c r="M68" s="196">
        <v>0</v>
      </c>
      <c r="N68" s="196">
        <v>1.0900000000000001</v>
      </c>
      <c r="O68" s="196">
        <v>1.81</v>
      </c>
      <c r="P68" s="196">
        <v>2.31</v>
      </c>
      <c r="Q68" s="196">
        <v>5.22</v>
      </c>
      <c r="R68" s="196">
        <v>0.39</v>
      </c>
      <c r="S68" s="196">
        <v>6.7</v>
      </c>
      <c r="T68" s="196">
        <v>0</v>
      </c>
      <c r="U68" s="196">
        <v>11.88</v>
      </c>
      <c r="V68" s="196">
        <v>0.19</v>
      </c>
      <c r="W68" s="196">
        <v>0.41</v>
      </c>
      <c r="X68" s="196">
        <v>0.9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7.6</v>
      </c>
      <c r="AS68" s="196">
        <v>17.649999999999999</v>
      </c>
      <c r="AT68" s="196">
        <v>20.88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4.95</v>
      </c>
      <c r="L69" s="196">
        <v>44.02</v>
      </c>
      <c r="M69" s="196">
        <v>0</v>
      </c>
      <c r="N69" s="196">
        <v>1.0900000000000001</v>
      </c>
      <c r="O69" s="196">
        <v>1.81</v>
      </c>
      <c r="P69" s="196">
        <v>2.64</v>
      </c>
      <c r="Q69" s="196">
        <v>5.22</v>
      </c>
      <c r="R69" s="196">
        <v>0.39</v>
      </c>
      <c r="S69" s="196">
        <v>6.7</v>
      </c>
      <c r="T69" s="196">
        <v>0</v>
      </c>
      <c r="U69" s="196">
        <v>11.88</v>
      </c>
      <c r="V69" s="196">
        <v>0.19</v>
      </c>
      <c r="W69" s="196">
        <v>0.41</v>
      </c>
      <c r="X69" s="196">
        <v>0.9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7.6</v>
      </c>
      <c r="AS69" s="196">
        <v>17.649999999999999</v>
      </c>
      <c r="AT69" s="196">
        <v>20.88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4.95</v>
      </c>
      <c r="L70" s="196">
        <v>44.02</v>
      </c>
      <c r="M70" s="196">
        <v>0</v>
      </c>
      <c r="N70" s="196">
        <v>1.0900000000000001</v>
      </c>
      <c r="O70" s="196">
        <v>1.81</v>
      </c>
      <c r="P70" s="196">
        <v>2.4300000000000002</v>
      </c>
      <c r="Q70" s="196">
        <v>5.22</v>
      </c>
      <c r="R70" s="196">
        <v>0.39</v>
      </c>
      <c r="S70" s="196">
        <v>6.7</v>
      </c>
      <c r="T70" s="196">
        <v>0</v>
      </c>
      <c r="U70" s="196">
        <v>11.88</v>
      </c>
      <c r="V70" s="196">
        <v>0.19</v>
      </c>
      <c r="W70" s="196">
        <v>0.41</v>
      </c>
      <c r="X70" s="196">
        <v>0.9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7.6</v>
      </c>
      <c r="AS70" s="196">
        <v>17.649999999999999</v>
      </c>
      <c r="AT70" s="196">
        <v>20.88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44.02</v>
      </c>
      <c r="M71" s="196">
        <v>0</v>
      </c>
      <c r="N71" s="196">
        <v>1.0900000000000001</v>
      </c>
      <c r="O71" s="196">
        <v>1.81</v>
      </c>
      <c r="P71" s="196">
        <v>5.65</v>
      </c>
      <c r="Q71" s="196">
        <v>5.22</v>
      </c>
      <c r="R71" s="196">
        <v>0.38</v>
      </c>
      <c r="S71" s="196">
        <v>6.7</v>
      </c>
      <c r="T71" s="196">
        <v>0</v>
      </c>
      <c r="U71" s="196">
        <v>11.88</v>
      </c>
      <c r="V71" s="196">
        <v>0.19</v>
      </c>
      <c r="W71" s="196">
        <v>0.38</v>
      </c>
      <c r="X71" s="196">
        <v>0.9</v>
      </c>
      <c r="Y71" s="196">
        <v>0</v>
      </c>
      <c r="Z71" s="196">
        <v>2.54</v>
      </c>
      <c r="AA71" s="196">
        <v>0.82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9.77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7.6</v>
      </c>
      <c r="AS71" s="196">
        <v>17.649999999999999</v>
      </c>
      <c r="AT71" s="196">
        <v>20.88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44.02</v>
      </c>
      <c r="M72" s="196">
        <v>0</v>
      </c>
      <c r="N72" s="196">
        <v>1.0900000000000001</v>
      </c>
      <c r="O72" s="196">
        <v>1.81</v>
      </c>
      <c r="P72" s="196">
        <v>5.65</v>
      </c>
      <c r="Q72" s="196">
        <v>5.22</v>
      </c>
      <c r="R72" s="196">
        <v>0.38</v>
      </c>
      <c r="S72" s="196">
        <v>6.7</v>
      </c>
      <c r="T72" s="196">
        <v>0</v>
      </c>
      <c r="U72" s="196">
        <v>11.88</v>
      </c>
      <c r="V72" s="196">
        <v>0.19</v>
      </c>
      <c r="W72" s="196">
        <v>0.38</v>
      </c>
      <c r="X72" s="196">
        <v>0.9</v>
      </c>
      <c r="Y72" s="196">
        <v>0</v>
      </c>
      <c r="Z72" s="196">
        <v>2.54</v>
      </c>
      <c r="AA72" s="196">
        <v>0.82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9.77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7.6</v>
      </c>
      <c r="AS72" s="196">
        <v>17.649999999999999</v>
      </c>
      <c r="AT72" s="196">
        <v>20.88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44.02</v>
      </c>
      <c r="M73" s="196">
        <v>0</v>
      </c>
      <c r="N73" s="196">
        <v>1.0900000000000001</v>
      </c>
      <c r="O73" s="196">
        <v>1.81</v>
      </c>
      <c r="P73" s="196">
        <v>5.65</v>
      </c>
      <c r="Q73" s="196">
        <v>5.22</v>
      </c>
      <c r="R73" s="196">
        <v>0.38</v>
      </c>
      <c r="S73" s="196">
        <v>6.7</v>
      </c>
      <c r="T73" s="196">
        <v>0</v>
      </c>
      <c r="U73" s="196">
        <v>11.88</v>
      </c>
      <c r="V73" s="196">
        <v>0.19</v>
      </c>
      <c r="W73" s="196">
        <v>0.38</v>
      </c>
      <c r="X73" s="196">
        <v>0.9</v>
      </c>
      <c r="Y73" s="196">
        <v>0</v>
      </c>
      <c r="Z73" s="196">
        <v>2.54</v>
      </c>
      <c r="AA73" s="196">
        <v>0.82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9.77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7.6</v>
      </c>
      <c r="AS73" s="196">
        <v>17.649999999999999</v>
      </c>
      <c r="AT73" s="196">
        <v>20.88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44.02</v>
      </c>
      <c r="M74" s="196">
        <v>0</v>
      </c>
      <c r="N74" s="196">
        <v>1.0900000000000001</v>
      </c>
      <c r="O74" s="196">
        <v>1.81</v>
      </c>
      <c r="P74" s="196">
        <v>5.65</v>
      </c>
      <c r="Q74" s="196">
        <v>5.22</v>
      </c>
      <c r="R74" s="196">
        <v>0.38</v>
      </c>
      <c r="S74" s="196">
        <v>6.7</v>
      </c>
      <c r="T74" s="196">
        <v>0</v>
      </c>
      <c r="U74" s="196">
        <v>11.88</v>
      </c>
      <c r="V74" s="196">
        <v>0.19</v>
      </c>
      <c r="W74" s="196">
        <v>0.38</v>
      </c>
      <c r="X74" s="196">
        <v>0.9</v>
      </c>
      <c r="Y74" s="196">
        <v>0</v>
      </c>
      <c r="Z74" s="196">
        <v>2.54</v>
      </c>
      <c r="AA74" s="196">
        <v>0.82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9.77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7.6</v>
      </c>
      <c r="AS74" s="196">
        <v>17.649999999999999</v>
      </c>
      <c r="AT74" s="196">
        <v>20.88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44.02</v>
      </c>
      <c r="M75" s="196">
        <v>0</v>
      </c>
      <c r="N75" s="196">
        <v>1.0900000000000001</v>
      </c>
      <c r="O75" s="196">
        <v>1.81</v>
      </c>
      <c r="P75" s="196">
        <v>5.65</v>
      </c>
      <c r="Q75" s="196">
        <v>5.22</v>
      </c>
      <c r="R75" s="196">
        <v>0.38</v>
      </c>
      <c r="S75" s="196">
        <v>6.7</v>
      </c>
      <c r="T75" s="196">
        <v>0</v>
      </c>
      <c r="U75" s="196">
        <v>11.88</v>
      </c>
      <c r="V75" s="196">
        <v>0.19</v>
      </c>
      <c r="W75" s="196">
        <v>0.38</v>
      </c>
      <c r="X75" s="196">
        <v>0.9</v>
      </c>
      <c r="Y75" s="196">
        <v>0</v>
      </c>
      <c r="Z75" s="196">
        <v>2.54</v>
      </c>
      <c r="AA75" s="196">
        <v>0.82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9.01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7.73</v>
      </c>
      <c r="AS75" s="196">
        <v>17.649999999999999</v>
      </c>
      <c r="AT75" s="196">
        <v>20.88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44.02</v>
      </c>
      <c r="M76" s="196">
        <v>0</v>
      </c>
      <c r="N76" s="196">
        <v>1.0900000000000001</v>
      </c>
      <c r="O76" s="196">
        <v>1.81</v>
      </c>
      <c r="P76" s="196">
        <v>5.65</v>
      </c>
      <c r="Q76" s="196">
        <v>5.22</v>
      </c>
      <c r="R76" s="196">
        <v>0.38</v>
      </c>
      <c r="S76" s="196">
        <v>6.7</v>
      </c>
      <c r="T76" s="196">
        <v>0</v>
      </c>
      <c r="U76" s="196">
        <v>11.88</v>
      </c>
      <c r="V76" s="196">
        <v>0.19</v>
      </c>
      <c r="W76" s="196">
        <v>0.38</v>
      </c>
      <c r="X76" s="196">
        <v>0.9</v>
      </c>
      <c r="Y76" s="196">
        <v>0</v>
      </c>
      <c r="Z76" s="196">
        <v>2.54</v>
      </c>
      <c r="AA76" s="196">
        <v>0.82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7.73</v>
      </c>
      <c r="AS76" s="196">
        <v>17.649999999999999</v>
      </c>
      <c r="AT76" s="196">
        <v>20.88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44.02</v>
      </c>
      <c r="M77" s="196">
        <v>0</v>
      </c>
      <c r="N77" s="196">
        <v>1.0900000000000001</v>
      </c>
      <c r="O77" s="196">
        <v>1.81</v>
      </c>
      <c r="P77" s="196">
        <v>5.65</v>
      </c>
      <c r="Q77" s="196">
        <v>5.22</v>
      </c>
      <c r="R77" s="196">
        <v>0.38</v>
      </c>
      <c r="S77" s="196">
        <v>6.7</v>
      </c>
      <c r="T77" s="196">
        <v>0</v>
      </c>
      <c r="U77" s="196">
        <v>11.88</v>
      </c>
      <c r="V77" s="196">
        <v>0.19</v>
      </c>
      <c r="W77" s="196">
        <v>0.38</v>
      </c>
      <c r="X77" s="196">
        <v>0.9</v>
      </c>
      <c r="Y77" s="196">
        <v>0</v>
      </c>
      <c r="Z77" s="196">
        <v>2.54</v>
      </c>
      <c r="AA77" s="196">
        <v>0.82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7.73</v>
      </c>
      <c r="AS77" s="196">
        <v>17.649999999999999</v>
      </c>
      <c r="AT77" s="196">
        <v>20.88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44.02</v>
      </c>
      <c r="M78" s="196">
        <v>0</v>
      </c>
      <c r="N78" s="196">
        <v>1.0900000000000001</v>
      </c>
      <c r="O78" s="196">
        <v>1.81</v>
      </c>
      <c r="P78" s="196">
        <v>5.65</v>
      </c>
      <c r="Q78" s="196">
        <v>5.22</v>
      </c>
      <c r="R78" s="196">
        <v>0.38</v>
      </c>
      <c r="S78" s="196">
        <v>6.7</v>
      </c>
      <c r="T78" s="196">
        <v>0</v>
      </c>
      <c r="U78" s="196">
        <v>11.88</v>
      </c>
      <c r="V78" s="196">
        <v>0.19</v>
      </c>
      <c r="W78" s="196">
        <v>0.38</v>
      </c>
      <c r="X78" s="196">
        <v>0.9</v>
      </c>
      <c r="Y78" s="196">
        <v>0</v>
      </c>
      <c r="Z78" s="196">
        <v>2.54</v>
      </c>
      <c r="AA78" s="196">
        <v>0.82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7.73</v>
      </c>
      <c r="AS78" s="196">
        <v>17.649999999999999</v>
      </c>
      <c r="AT78" s="196">
        <v>20.88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44.02</v>
      </c>
      <c r="M79" s="196">
        <v>0</v>
      </c>
      <c r="N79" s="196">
        <v>1.0900000000000001</v>
      </c>
      <c r="O79" s="196">
        <v>1.81</v>
      </c>
      <c r="P79" s="196">
        <v>3.14</v>
      </c>
      <c r="Q79" s="196">
        <v>5.22</v>
      </c>
      <c r="R79" s="196">
        <v>0</v>
      </c>
      <c r="S79" s="196">
        <v>6.7</v>
      </c>
      <c r="T79" s="196">
        <v>0</v>
      </c>
      <c r="U79" s="196">
        <v>11.88</v>
      </c>
      <c r="V79" s="196">
        <v>0.19</v>
      </c>
      <c r="W79" s="196">
        <v>0.38</v>
      </c>
      <c r="X79" s="196">
        <v>0.9</v>
      </c>
      <c r="Y79" s="196">
        <v>0</v>
      </c>
      <c r="Z79" s="196">
        <v>2.54</v>
      </c>
      <c r="AA79" s="196">
        <v>0.82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7.73</v>
      </c>
      <c r="AS79" s="196">
        <v>17.71</v>
      </c>
      <c r="AT79" s="196">
        <v>20.88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44.02</v>
      </c>
      <c r="M80" s="196">
        <v>0</v>
      </c>
      <c r="N80" s="196">
        <v>1.0900000000000001</v>
      </c>
      <c r="O80" s="196">
        <v>1.81</v>
      </c>
      <c r="P80" s="196">
        <v>3.14</v>
      </c>
      <c r="Q80" s="196">
        <v>5.22</v>
      </c>
      <c r="R80" s="196">
        <v>0</v>
      </c>
      <c r="S80" s="196">
        <v>6.7</v>
      </c>
      <c r="T80" s="196">
        <v>0</v>
      </c>
      <c r="U80" s="196">
        <v>11.88</v>
      </c>
      <c r="V80" s="196">
        <v>0.19</v>
      </c>
      <c r="W80" s="196">
        <v>0.38</v>
      </c>
      <c r="X80" s="196">
        <v>0.9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7.73</v>
      </c>
      <c r="AS80" s="196">
        <v>17.82</v>
      </c>
      <c r="AT80" s="196">
        <v>20.88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44.02</v>
      </c>
      <c r="M81" s="196">
        <v>0</v>
      </c>
      <c r="N81" s="196">
        <v>1.0900000000000001</v>
      </c>
      <c r="O81" s="196">
        <v>1.81</v>
      </c>
      <c r="P81" s="196">
        <v>3.14</v>
      </c>
      <c r="Q81" s="196">
        <v>5.22</v>
      </c>
      <c r="R81" s="196">
        <v>0.39</v>
      </c>
      <c r="S81" s="196">
        <v>6.7</v>
      </c>
      <c r="T81" s="196">
        <v>0</v>
      </c>
      <c r="U81" s="196">
        <v>11.88</v>
      </c>
      <c r="V81" s="196">
        <v>0.19</v>
      </c>
      <c r="W81" s="196">
        <v>0.38</v>
      </c>
      <c r="X81" s="196">
        <v>0.9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7.73</v>
      </c>
      <c r="AS81" s="196">
        <v>17.82</v>
      </c>
      <c r="AT81" s="196">
        <v>20.88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44.02</v>
      </c>
      <c r="M82" s="196">
        <v>0</v>
      </c>
      <c r="N82" s="196">
        <v>1.0900000000000001</v>
      </c>
      <c r="O82" s="196">
        <v>1.81</v>
      </c>
      <c r="P82" s="196">
        <v>3.14</v>
      </c>
      <c r="Q82" s="196">
        <v>5.22</v>
      </c>
      <c r="R82" s="196">
        <v>0.39</v>
      </c>
      <c r="S82" s="196">
        <v>6.7</v>
      </c>
      <c r="T82" s="196">
        <v>0</v>
      </c>
      <c r="U82" s="196">
        <v>11.88</v>
      </c>
      <c r="V82" s="196">
        <v>0.19</v>
      </c>
      <c r="W82" s="196">
        <v>0.38</v>
      </c>
      <c r="X82" s="196">
        <v>0.9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7.73</v>
      </c>
      <c r="AS82" s="196">
        <v>17.82</v>
      </c>
      <c r="AT82" s="196">
        <v>20.88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43.52</v>
      </c>
      <c r="L83" s="196">
        <v>47.14</v>
      </c>
      <c r="M83" s="196">
        <v>0</v>
      </c>
      <c r="N83" s="196">
        <v>1.0900000000000001</v>
      </c>
      <c r="O83" s="196">
        <v>1.81</v>
      </c>
      <c r="P83" s="196">
        <v>3.14</v>
      </c>
      <c r="Q83" s="196">
        <v>5.22</v>
      </c>
      <c r="R83" s="196">
        <v>0.39</v>
      </c>
      <c r="S83" s="196">
        <v>6.7</v>
      </c>
      <c r="T83" s="196">
        <v>0</v>
      </c>
      <c r="U83" s="196">
        <v>11.88</v>
      </c>
      <c r="V83" s="196">
        <v>0.19</v>
      </c>
      <c r="W83" s="196">
        <v>0.39</v>
      </c>
      <c r="X83" s="196">
        <v>0.9</v>
      </c>
      <c r="Y83" s="196">
        <v>0</v>
      </c>
      <c r="Z83" s="196">
        <v>4.3499999999999996</v>
      </c>
      <c r="AA83" s="196">
        <v>1.41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7.73</v>
      </c>
      <c r="AS83" s="196">
        <v>17.82</v>
      </c>
      <c r="AT83" s="196">
        <v>20.88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43.52</v>
      </c>
      <c r="L84" s="196">
        <v>53.66</v>
      </c>
      <c r="M84" s="196">
        <v>0</v>
      </c>
      <c r="N84" s="196">
        <v>1.0900000000000001</v>
      </c>
      <c r="O84" s="196">
        <v>1.81</v>
      </c>
      <c r="P84" s="196">
        <v>3.14</v>
      </c>
      <c r="Q84" s="196">
        <v>5.22</v>
      </c>
      <c r="R84" s="196">
        <v>0.39</v>
      </c>
      <c r="S84" s="196">
        <v>6.7</v>
      </c>
      <c r="T84" s="196">
        <v>0</v>
      </c>
      <c r="U84" s="196">
        <v>11.88</v>
      </c>
      <c r="V84" s="196">
        <v>0.19</v>
      </c>
      <c r="W84" s="196">
        <v>0.39</v>
      </c>
      <c r="X84" s="196">
        <v>0.9</v>
      </c>
      <c r="Y84" s="196">
        <v>0</v>
      </c>
      <c r="Z84" s="196">
        <v>4.3499999999999996</v>
      </c>
      <c r="AA84" s="196">
        <v>1.41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17.82</v>
      </c>
      <c r="AT84" s="196">
        <v>20.88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43.52</v>
      </c>
      <c r="L85" s="196">
        <v>53.66</v>
      </c>
      <c r="M85" s="196">
        <v>0</v>
      </c>
      <c r="N85" s="196">
        <v>1.0900000000000001</v>
      </c>
      <c r="O85" s="196">
        <v>1.81</v>
      </c>
      <c r="P85" s="196">
        <v>3.14</v>
      </c>
      <c r="Q85" s="196">
        <v>5.22</v>
      </c>
      <c r="R85" s="196">
        <v>0.39</v>
      </c>
      <c r="S85" s="196">
        <v>6.7</v>
      </c>
      <c r="T85" s="196">
        <v>0</v>
      </c>
      <c r="U85" s="196">
        <v>11.88</v>
      </c>
      <c r="V85" s="196">
        <v>0.44</v>
      </c>
      <c r="W85" s="196">
        <v>0.39</v>
      </c>
      <c r="X85" s="196">
        <v>0.9</v>
      </c>
      <c r="Y85" s="196">
        <v>0</v>
      </c>
      <c r="Z85" s="196">
        <v>2.54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17.82</v>
      </c>
      <c r="AT85" s="196">
        <v>20.88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43.52</v>
      </c>
      <c r="L86" s="196">
        <v>53.66</v>
      </c>
      <c r="M86" s="196">
        <v>0</v>
      </c>
      <c r="N86" s="196">
        <v>1.0900000000000001</v>
      </c>
      <c r="O86" s="196">
        <v>1.81</v>
      </c>
      <c r="P86" s="196">
        <v>3.14</v>
      </c>
      <c r="Q86" s="196">
        <v>5.22</v>
      </c>
      <c r="R86" s="196">
        <v>5.95</v>
      </c>
      <c r="S86" s="196">
        <v>6.7</v>
      </c>
      <c r="T86" s="196">
        <v>0</v>
      </c>
      <c r="U86" s="196">
        <v>11.88</v>
      </c>
      <c r="V86" s="196">
        <v>5.27</v>
      </c>
      <c r="W86" s="196">
        <v>0.39</v>
      </c>
      <c r="X86" s="196">
        <v>0.9</v>
      </c>
      <c r="Y86" s="196">
        <v>0</v>
      </c>
      <c r="Z86" s="196">
        <v>2.54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17.82</v>
      </c>
      <c r="AT86" s="196">
        <v>20.88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43.52</v>
      </c>
      <c r="L87" s="196">
        <v>53.66</v>
      </c>
      <c r="M87" s="196">
        <v>0</v>
      </c>
      <c r="N87" s="196">
        <v>1.0900000000000001</v>
      </c>
      <c r="O87" s="196">
        <v>1.81</v>
      </c>
      <c r="P87" s="196">
        <v>3.14</v>
      </c>
      <c r="Q87" s="196">
        <v>5.22</v>
      </c>
      <c r="R87" s="196">
        <v>5.95</v>
      </c>
      <c r="S87" s="196">
        <v>6.7</v>
      </c>
      <c r="T87" s="196">
        <v>0</v>
      </c>
      <c r="U87" s="196">
        <v>11.88</v>
      </c>
      <c r="V87" s="196">
        <v>5.27</v>
      </c>
      <c r="W87" s="196">
        <v>0.39</v>
      </c>
      <c r="X87" s="196">
        <v>0.9</v>
      </c>
      <c r="Y87" s="196">
        <v>0</v>
      </c>
      <c r="Z87" s="196">
        <v>2.54</v>
      </c>
      <c r="AA87" s="196">
        <v>13.27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17.82</v>
      </c>
      <c r="AT87" s="196">
        <v>20.88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43.52</v>
      </c>
      <c r="L88" s="196">
        <v>53.66</v>
      </c>
      <c r="M88" s="196">
        <v>0</v>
      </c>
      <c r="N88" s="196">
        <v>1.0900000000000001</v>
      </c>
      <c r="O88" s="196">
        <v>1.81</v>
      </c>
      <c r="P88" s="196">
        <v>3.14</v>
      </c>
      <c r="Q88" s="196">
        <v>5.22</v>
      </c>
      <c r="R88" s="196">
        <v>5.95</v>
      </c>
      <c r="S88" s="196">
        <v>6.7</v>
      </c>
      <c r="T88" s="196">
        <v>0</v>
      </c>
      <c r="U88" s="196">
        <v>11.88</v>
      </c>
      <c r="V88" s="196">
        <v>5.27</v>
      </c>
      <c r="W88" s="196">
        <v>0.39</v>
      </c>
      <c r="X88" s="196">
        <v>0.9</v>
      </c>
      <c r="Y88" s="196">
        <v>0</v>
      </c>
      <c r="Z88" s="196">
        <v>17.649999999999999</v>
      </c>
      <c r="AA88" s="196">
        <v>13.27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17.82</v>
      </c>
      <c r="AT88" s="196">
        <v>20.88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43.52</v>
      </c>
      <c r="L89" s="196">
        <v>53.66</v>
      </c>
      <c r="M89" s="196">
        <v>0</v>
      </c>
      <c r="N89" s="196">
        <v>1.0900000000000001</v>
      </c>
      <c r="O89" s="196">
        <v>1.81</v>
      </c>
      <c r="P89" s="196">
        <v>3.14</v>
      </c>
      <c r="Q89" s="196">
        <v>5.22</v>
      </c>
      <c r="R89" s="196">
        <v>5.95</v>
      </c>
      <c r="S89" s="196">
        <v>6.7</v>
      </c>
      <c r="T89" s="196">
        <v>0</v>
      </c>
      <c r="U89" s="196">
        <v>11.88</v>
      </c>
      <c r="V89" s="196">
        <v>5.27</v>
      </c>
      <c r="W89" s="196">
        <v>0.39</v>
      </c>
      <c r="X89" s="196">
        <v>0.9</v>
      </c>
      <c r="Y89" s="196">
        <v>0</v>
      </c>
      <c r="Z89" s="196">
        <v>32.119999999999997</v>
      </c>
      <c r="AA89" s="196">
        <v>13.27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17.82</v>
      </c>
      <c r="AT89" s="196">
        <v>20.88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43.52</v>
      </c>
      <c r="L90" s="196">
        <v>53.66</v>
      </c>
      <c r="M90" s="196">
        <v>0</v>
      </c>
      <c r="N90" s="196">
        <v>1.0900000000000001</v>
      </c>
      <c r="O90" s="196">
        <v>1.81</v>
      </c>
      <c r="P90" s="196">
        <v>3.14</v>
      </c>
      <c r="Q90" s="196">
        <v>5.22</v>
      </c>
      <c r="R90" s="196">
        <v>5.95</v>
      </c>
      <c r="S90" s="196">
        <v>6.7</v>
      </c>
      <c r="T90" s="196">
        <v>0</v>
      </c>
      <c r="U90" s="196">
        <v>11.88</v>
      </c>
      <c r="V90" s="196">
        <v>5.27</v>
      </c>
      <c r="W90" s="196">
        <v>0.39</v>
      </c>
      <c r="X90" s="196">
        <v>0.9</v>
      </c>
      <c r="Y90" s="196">
        <v>0</v>
      </c>
      <c r="Z90" s="196">
        <v>37.9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17.850000000000001</v>
      </c>
      <c r="AT90" s="196">
        <v>20.88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43.52</v>
      </c>
      <c r="L91" s="196">
        <v>53.66</v>
      </c>
      <c r="M91" s="196">
        <v>0</v>
      </c>
      <c r="N91" s="196">
        <v>1.0900000000000001</v>
      </c>
      <c r="O91" s="196">
        <v>1.81</v>
      </c>
      <c r="P91" s="196">
        <v>2.33</v>
      </c>
      <c r="Q91" s="196">
        <v>5.22</v>
      </c>
      <c r="R91" s="196">
        <v>5.95</v>
      </c>
      <c r="S91" s="196">
        <v>6.7</v>
      </c>
      <c r="T91" s="196">
        <v>0</v>
      </c>
      <c r="U91" s="196">
        <v>11.88</v>
      </c>
      <c r="V91" s="196">
        <v>5.27</v>
      </c>
      <c r="W91" s="196">
        <v>0.41</v>
      </c>
      <c r="X91" s="196">
        <v>0.9</v>
      </c>
      <c r="Y91" s="196">
        <v>0</v>
      </c>
      <c r="Z91" s="196">
        <v>2.54</v>
      </c>
      <c r="AA91" s="196">
        <v>13.27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17.850000000000001</v>
      </c>
      <c r="AT91" s="196">
        <v>20.88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43.52</v>
      </c>
      <c r="L92" s="196">
        <v>53.66</v>
      </c>
      <c r="M92" s="196">
        <v>0</v>
      </c>
      <c r="N92" s="196">
        <v>1.0900000000000001</v>
      </c>
      <c r="O92" s="196">
        <v>1.81</v>
      </c>
      <c r="P92" s="196">
        <v>2.27</v>
      </c>
      <c r="Q92" s="196">
        <v>5.22</v>
      </c>
      <c r="R92" s="196">
        <v>5.95</v>
      </c>
      <c r="S92" s="196">
        <v>6.7</v>
      </c>
      <c r="T92" s="196">
        <v>0</v>
      </c>
      <c r="U92" s="196">
        <v>11.88</v>
      </c>
      <c r="V92" s="196">
        <v>5.27</v>
      </c>
      <c r="W92" s="196">
        <v>0.41</v>
      </c>
      <c r="X92" s="196">
        <v>0.9</v>
      </c>
      <c r="Y92" s="196">
        <v>0</v>
      </c>
      <c r="Z92" s="196">
        <v>17.649999999999999</v>
      </c>
      <c r="AA92" s="196">
        <v>13.27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17.850000000000001</v>
      </c>
      <c r="AT92" s="196">
        <v>20.88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43.52</v>
      </c>
      <c r="L93" s="196">
        <v>53.66</v>
      </c>
      <c r="M93" s="196">
        <v>0</v>
      </c>
      <c r="N93" s="196">
        <v>1.0900000000000001</v>
      </c>
      <c r="O93" s="196">
        <v>1.81</v>
      </c>
      <c r="P93" s="196">
        <v>2.2400000000000002</v>
      </c>
      <c r="Q93" s="196">
        <v>5.22</v>
      </c>
      <c r="R93" s="196">
        <v>5.95</v>
      </c>
      <c r="S93" s="196">
        <v>6.7</v>
      </c>
      <c r="T93" s="196">
        <v>0</v>
      </c>
      <c r="U93" s="196">
        <v>11.88</v>
      </c>
      <c r="V93" s="196">
        <v>5.27</v>
      </c>
      <c r="W93" s="196">
        <v>0.41</v>
      </c>
      <c r="X93" s="196">
        <v>0.9</v>
      </c>
      <c r="Y93" s="196">
        <v>0</v>
      </c>
      <c r="Z93" s="196">
        <v>22.48</v>
      </c>
      <c r="AA93" s="196">
        <v>13.27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17.850000000000001</v>
      </c>
      <c r="AT93" s="196">
        <v>20.88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43.52</v>
      </c>
      <c r="L94" s="196">
        <v>53.66</v>
      </c>
      <c r="M94" s="196">
        <v>0</v>
      </c>
      <c r="N94" s="196">
        <v>1.0900000000000001</v>
      </c>
      <c r="O94" s="196">
        <v>1.81</v>
      </c>
      <c r="P94" s="196">
        <v>2.17</v>
      </c>
      <c r="Q94" s="196">
        <v>5.22</v>
      </c>
      <c r="R94" s="196">
        <v>5.95</v>
      </c>
      <c r="S94" s="196">
        <v>6.7</v>
      </c>
      <c r="T94" s="196">
        <v>0</v>
      </c>
      <c r="U94" s="196">
        <v>11.88</v>
      </c>
      <c r="V94" s="196">
        <v>5.27</v>
      </c>
      <c r="W94" s="196">
        <v>0.41</v>
      </c>
      <c r="X94" s="196">
        <v>0.9</v>
      </c>
      <c r="Y94" s="196">
        <v>0</v>
      </c>
      <c r="Z94" s="196">
        <v>27.3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17.850000000000001</v>
      </c>
      <c r="AT94" s="196">
        <v>20.88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43.52</v>
      </c>
      <c r="L95" s="196">
        <v>53.66</v>
      </c>
      <c r="M95" s="196">
        <v>0</v>
      </c>
      <c r="N95" s="196">
        <v>1.0900000000000001</v>
      </c>
      <c r="O95" s="196">
        <v>1.81</v>
      </c>
      <c r="P95" s="196">
        <v>2.17</v>
      </c>
      <c r="Q95" s="196">
        <v>5.22</v>
      </c>
      <c r="R95" s="196">
        <v>5.95</v>
      </c>
      <c r="S95" s="196">
        <v>6.7</v>
      </c>
      <c r="T95" s="196">
        <v>0</v>
      </c>
      <c r="U95" s="196">
        <v>11.88</v>
      </c>
      <c r="V95" s="196">
        <v>5.27</v>
      </c>
      <c r="W95" s="196">
        <v>0.41</v>
      </c>
      <c r="X95" s="196">
        <v>0.9</v>
      </c>
      <c r="Y95" s="196">
        <v>0</v>
      </c>
      <c r="Z95" s="196">
        <v>37.9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17.850000000000001</v>
      </c>
      <c r="AT95" s="196">
        <v>20.88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43.52</v>
      </c>
      <c r="L96" s="196">
        <v>53.66</v>
      </c>
      <c r="M96" s="196">
        <v>0</v>
      </c>
      <c r="N96" s="196">
        <v>1.0900000000000001</v>
      </c>
      <c r="O96" s="196">
        <v>1.81</v>
      </c>
      <c r="P96" s="196">
        <v>2.17</v>
      </c>
      <c r="Q96" s="196">
        <v>5.22</v>
      </c>
      <c r="R96" s="196">
        <v>5.95</v>
      </c>
      <c r="S96" s="196">
        <v>6.7</v>
      </c>
      <c r="T96" s="196">
        <v>0</v>
      </c>
      <c r="U96" s="196">
        <v>11.88</v>
      </c>
      <c r="V96" s="196">
        <v>5.27</v>
      </c>
      <c r="W96" s="196">
        <v>0.41</v>
      </c>
      <c r="X96" s="196">
        <v>13.41</v>
      </c>
      <c r="Y96" s="196">
        <v>0</v>
      </c>
      <c r="Z96" s="196">
        <v>37.9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17.850000000000001</v>
      </c>
      <c r="AT96" s="196">
        <v>20.88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43.52</v>
      </c>
      <c r="L97" s="196">
        <v>53.66</v>
      </c>
      <c r="M97" s="196">
        <v>0</v>
      </c>
      <c r="N97" s="196">
        <v>1.0900000000000001</v>
      </c>
      <c r="O97" s="196">
        <v>1.81</v>
      </c>
      <c r="P97" s="196">
        <v>2.17</v>
      </c>
      <c r="Q97" s="196">
        <v>5.22</v>
      </c>
      <c r="R97" s="196">
        <v>5.95</v>
      </c>
      <c r="S97" s="196">
        <v>6.7</v>
      </c>
      <c r="T97" s="196">
        <v>0</v>
      </c>
      <c r="U97" s="196">
        <v>11.88</v>
      </c>
      <c r="V97" s="196">
        <v>5.27</v>
      </c>
      <c r="W97" s="196">
        <v>0.41</v>
      </c>
      <c r="X97" s="196">
        <v>13.41</v>
      </c>
      <c r="Y97" s="196">
        <v>0</v>
      </c>
      <c r="Z97" s="196">
        <v>37.9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17.850000000000001</v>
      </c>
      <c r="AT97" s="196">
        <v>20.88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43.52</v>
      </c>
      <c r="L98" s="196">
        <v>53.66</v>
      </c>
      <c r="M98" s="196">
        <v>0</v>
      </c>
      <c r="N98" s="196">
        <v>1.0900000000000001</v>
      </c>
      <c r="O98" s="196">
        <v>1.81</v>
      </c>
      <c r="P98" s="196">
        <v>2.17</v>
      </c>
      <c r="Q98" s="196">
        <v>5.22</v>
      </c>
      <c r="R98" s="196">
        <v>5.95</v>
      </c>
      <c r="S98" s="196">
        <v>6.7</v>
      </c>
      <c r="T98" s="196">
        <v>0</v>
      </c>
      <c r="U98" s="196">
        <v>11.88</v>
      </c>
      <c r="V98" s="196">
        <v>5.27</v>
      </c>
      <c r="W98" s="196">
        <v>0.41</v>
      </c>
      <c r="X98" s="196">
        <v>13.41</v>
      </c>
      <c r="Y98" s="196">
        <v>0</v>
      </c>
      <c r="Z98" s="196">
        <v>37.9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17.850000000000001</v>
      </c>
      <c r="AT98" s="196">
        <v>20.88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0.1047050000000001</v>
      </c>
      <c r="G99">
        <f t="shared" si="0"/>
        <v>0</v>
      </c>
      <c r="H99">
        <f t="shared" si="0"/>
        <v>0</v>
      </c>
      <c r="I99">
        <f t="shared" si="0"/>
        <v>5.4300000000000043E-2</v>
      </c>
      <c r="J99">
        <f t="shared" si="0"/>
        <v>0</v>
      </c>
      <c r="K99">
        <f t="shared" si="0"/>
        <v>0.70905749999999934</v>
      </c>
      <c r="L99">
        <f t="shared" si="0"/>
        <v>1.2130249999999989</v>
      </c>
      <c r="M99">
        <f t="shared" si="0"/>
        <v>0</v>
      </c>
      <c r="N99">
        <f t="shared" si="0"/>
        <v>2.6160000000000058E-2</v>
      </c>
      <c r="O99">
        <f t="shared" si="0"/>
        <v>3.5847500000000004E-2</v>
      </c>
      <c r="P99">
        <f t="shared" si="0"/>
        <v>6.5765000000000018E-2</v>
      </c>
      <c r="Q99">
        <f t="shared" si="0"/>
        <v>0.12528000000000031</v>
      </c>
      <c r="R99">
        <f t="shared" si="0"/>
        <v>6.9034999999999791E-2</v>
      </c>
      <c r="S99">
        <f t="shared" si="0"/>
        <v>0.16080000000000008</v>
      </c>
      <c r="T99">
        <f t="shared" si="0"/>
        <v>0</v>
      </c>
      <c r="U99">
        <f t="shared" si="0"/>
        <v>0.28512000000000015</v>
      </c>
      <c r="V99">
        <f t="shared" si="0"/>
        <v>4.8657499999999985E-2</v>
      </c>
      <c r="W99">
        <f t="shared" si="0"/>
        <v>1.0375000000000001E-2</v>
      </c>
      <c r="X99">
        <f t="shared" si="0"/>
        <v>9.4612499999999614E-2</v>
      </c>
      <c r="Y99">
        <f t="shared" si="0"/>
        <v>0</v>
      </c>
      <c r="Z99">
        <f t="shared" si="0"/>
        <v>0.31174749999999962</v>
      </c>
      <c r="AA99">
        <f t="shared" si="0"/>
        <v>0.12060999999999987</v>
      </c>
      <c r="AB99">
        <f t="shared" si="0"/>
        <v>0</v>
      </c>
      <c r="AC99">
        <f t="shared" si="0"/>
        <v>2.692499999999998E-2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0.20938749999999998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0.18608750000000029</v>
      </c>
      <c r="AS99">
        <f t="shared" si="0"/>
        <v>0.32208499999999979</v>
      </c>
      <c r="AT99">
        <f t="shared" si="0"/>
        <v>0.44682000000000088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6</v>
      </c>
      <c r="C24" s="94">
        <f>'IDT-1 Calculation'!DG24</f>
        <v>-2.54</v>
      </c>
      <c r="D24" s="94">
        <f>'IDT-1 Calculation'!DH24</f>
        <v>0</v>
      </c>
      <c r="E24" s="94">
        <f>'IDT-1 Calculation'!DI24</f>
        <v>0</v>
      </c>
      <c r="F24" s="94">
        <f>'IDT-1 Calculation'!DJ24</f>
        <v>-3.46</v>
      </c>
      <c r="G24" s="99">
        <f t="shared" si="0"/>
        <v>0</v>
      </c>
    </row>
    <row r="25" spans="1:7">
      <c r="A25" s="98" t="s">
        <v>67</v>
      </c>
      <c r="B25" s="94">
        <f>'IDT-1 Calculation'!DF25</f>
        <v>98</v>
      </c>
      <c r="C25" s="94">
        <f>'IDT-1 Calculation'!DG25</f>
        <v>-41.49</v>
      </c>
      <c r="D25" s="94">
        <f>'IDT-1 Calculation'!DH25</f>
        <v>0</v>
      </c>
      <c r="E25" s="94">
        <f>'IDT-1 Calculation'!DI25</f>
        <v>0</v>
      </c>
      <c r="F25" s="94">
        <f>'IDT-1 Calculation'!DJ25</f>
        <v>-56.51</v>
      </c>
      <c r="G25" s="99">
        <f t="shared" si="0"/>
        <v>0</v>
      </c>
    </row>
    <row r="26" spans="1:7">
      <c r="A26" s="98" t="s">
        <v>68</v>
      </c>
      <c r="B26" s="94">
        <f>'IDT-1 Calculation'!DF26</f>
        <v>109</v>
      </c>
      <c r="C26" s="94">
        <f>'IDT-1 Calculation'!DG26</f>
        <v>-46.146999999999998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-62.853000000000002</v>
      </c>
      <c r="G26" s="99">
        <f t="shared" si="0"/>
        <v>0</v>
      </c>
    </row>
    <row r="27" spans="1:7">
      <c r="A27" s="98" t="s">
        <v>69</v>
      </c>
      <c r="B27" s="94">
        <f>'IDT-1 Calculation'!DF27</f>
        <v>52</v>
      </c>
      <c r="C27" s="94">
        <f>'IDT-1 Calculation'!DG27</f>
        <v>-18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-34</v>
      </c>
      <c r="G27" s="99">
        <f t="shared" si="0"/>
        <v>0</v>
      </c>
    </row>
    <row r="28" spans="1:7">
      <c r="A28" s="98" t="s">
        <v>70</v>
      </c>
      <c r="B28" s="94">
        <f>'IDT-1 Calculation'!DF28</f>
        <v>41</v>
      </c>
      <c r="C28" s="94">
        <f>'IDT-1 Calculation'!DG28</f>
        <v>-3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-38</v>
      </c>
      <c r="G28" s="99">
        <f t="shared" si="0"/>
        <v>0</v>
      </c>
    </row>
    <row r="29" spans="1:7">
      <c r="A29" s="98" t="s">
        <v>71</v>
      </c>
      <c r="B29" s="94">
        <f>'IDT-1 Calculation'!DF29</f>
        <v>1.837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-1.837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3</v>
      </c>
      <c r="C89" s="94">
        <f>'IDT-1 Calculation'!DG89</f>
        <v>-3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18</v>
      </c>
      <c r="C90" s="94">
        <f>'IDT-1 Calculation'!DG90</f>
        <v>-18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8.2209249999999998E-2</v>
      </c>
      <c r="C99" s="110">
        <f>SUM(C3:C98)/4000</f>
        <v>-3.3044249999999997E-2</v>
      </c>
      <c r="D99" s="110">
        <f>SUM(D3:D98)/4000</f>
        <v>0</v>
      </c>
      <c r="E99" s="110">
        <f>SUM(E3:E98)/4000</f>
        <v>0</v>
      </c>
      <c r="F99" s="110">
        <f>SUM(F3:F98)/4000</f>
        <v>-4.9165E-2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2.023000000000004E-2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4.07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4.07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4.07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4.07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4.07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4.07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4.07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4.07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4.07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4.07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4.07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4.07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4.07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4.07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4.24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4.24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4.24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4.24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4.24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4.24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4.24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4.6399999999999997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4.6399999999999997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4.6399999999999997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4.6399999999999997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9.2492499999999922E-2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10.59</v>
      </c>
      <c r="G3" s="196">
        <v>0</v>
      </c>
      <c r="H3" s="196">
        <v>0</v>
      </c>
      <c r="I3" s="196">
        <v>4.37</v>
      </c>
      <c r="J3" s="196">
        <v>0</v>
      </c>
      <c r="K3" s="196">
        <v>3.72</v>
      </c>
      <c r="L3" s="196">
        <v>476.3</v>
      </c>
      <c r="M3" s="196">
        <v>1.01</v>
      </c>
      <c r="N3" s="196">
        <v>1.3</v>
      </c>
      <c r="O3" s="196">
        <v>0</v>
      </c>
      <c r="P3" s="196">
        <v>1.51</v>
      </c>
      <c r="Q3" s="196">
        <v>6.31</v>
      </c>
      <c r="R3" s="196">
        <v>11.08</v>
      </c>
      <c r="S3" s="196">
        <v>8.1</v>
      </c>
      <c r="T3" s="196">
        <v>0</v>
      </c>
      <c r="U3" s="196">
        <v>0.92</v>
      </c>
      <c r="V3" s="196">
        <v>4.3600000000000003</v>
      </c>
      <c r="W3" s="196">
        <v>11.94</v>
      </c>
      <c r="X3" s="196">
        <v>25.35</v>
      </c>
      <c r="Y3" s="196">
        <v>0</v>
      </c>
      <c r="Z3" s="196">
        <v>69.98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9.5</v>
      </c>
      <c r="AS3" s="196">
        <v>11</v>
      </c>
      <c r="AT3" s="196">
        <v>20.85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10.59</v>
      </c>
      <c r="G4" s="196">
        <v>0</v>
      </c>
      <c r="H4" s="196">
        <v>0</v>
      </c>
      <c r="I4" s="196">
        <v>4.37</v>
      </c>
      <c r="J4" s="196">
        <v>0</v>
      </c>
      <c r="K4" s="196">
        <v>3.72</v>
      </c>
      <c r="L4" s="196">
        <v>476.3</v>
      </c>
      <c r="M4" s="196">
        <v>1.01</v>
      </c>
      <c r="N4" s="196">
        <v>1.3</v>
      </c>
      <c r="O4" s="196">
        <v>0</v>
      </c>
      <c r="P4" s="196">
        <v>1.51</v>
      </c>
      <c r="Q4" s="196">
        <v>6.31</v>
      </c>
      <c r="R4" s="196">
        <v>11.08</v>
      </c>
      <c r="S4" s="196">
        <v>8.1</v>
      </c>
      <c r="T4" s="196">
        <v>0</v>
      </c>
      <c r="U4" s="196">
        <v>0.92</v>
      </c>
      <c r="V4" s="196">
        <v>4.43</v>
      </c>
      <c r="W4" s="196">
        <v>11.94</v>
      </c>
      <c r="X4" s="196">
        <v>25.35</v>
      </c>
      <c r="Y4" s="196">
        <v>0</v>
      </c>
      <c r="Z4" s="196">
        <v>69.98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9.5</v>
      </c>
      <c r="AS4" s="196">
        <v>11</v>
      </c>
      <c r="AT4" s="196">
        <v>20.85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10.59</v>
      </c>
      <c r="G5" s="196">
        <v>0</v>
      </c>
      <c r="H5" s="196">
        <v>0</v>
      </c>
      <c r="I5" s="196">
        <v>4.37</v>
      </c>
      <c r="J5" s="196">
        <v>0</v>
      </c>
      <c r="K5" s="196">
        <v>3.72</v>
      </c>
      <c r="L5" s="196">
        <v>476.3</v>
      </c>
      <c r="M5" s="196">
        <v>1.01</v>
      </c>
      <c r="N5" s="196">
        <v>1.3</v>
      </c>
      <c r="O5" s="196">
        <v>0</v>
      </c>
      <c r="P5" s="196">
        <v>1.51</v>
      </c>
      <c r="Q5" s="196">
        <v>6.31</v>
      </c>
      <c r="R5" s="196">
        <v>11.08</v>
      </c>
      <c r="S5" s="196">
        <v>8.1</v>
      </c>
      <c r="T5" s="196">
        <v>0</v>
      </c>
      <c r="U5" s="196">
        <v>0.92</v>
      </c>
      <c r="V5" s="196">
        <v>4.43</v>
      </c>
      <c r="W5" s="196">
        <v>11.94</v>
      </c>
      <c r="X5" s="196">
        <v>25.35</v>
      </c>
      <c r="Y5" s="196">
        <v>0</v>
      </c>
      <c r="Z5" s="196">
        <v>69.98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9.5</v>
      </c>
      <c r="AS5" s="196">
        <v>11</v>
      </c>
      <c r="AT5" s="196">
        <v>20.85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10.59</v>
      </c>
      <c r="G6" s="196">
        <v>0</v>
      </c>
      <c r="H6" s="196">
        <v>0</v>
      </c>
      <c r="I6" s="196">
        <v>4.37</v>
      </c>
      <c r="J6" s="196">
        <v>0</v>
      </c>
      <c r="K6" s="196">
        <v>3.72</v>
      </c>
      <c r="L6" s="196">
        <v>476.3</v>
      </c>
      <c r="M6" s="196">
        <v>1.01</v>
      </c>
      <c r="N6" s="196">
        <v>1.3</v>
      </c>
      <c r="O6" s="196">
        <v>0</v>
      </c>
      <c r="P6" s="196">
        <v>1.51</v>
      </c>
      <c r="Q6" s="196">
        <v>6.31</v>
      </c>
      <c r="R6" s="196">
        <v>11.08</v>
      </c>
      <c r="S6" s="196">
        <v>8.1</v>
      </c>
      <c r="T6" s="196">
        <v>0</v>
      </c>
      <c r="U6" s="196">
        <v>0.92</v>
      </c>
      <c r="V6" s="196">
        <v>4.43</v>
      </c>
      <c r="W6" s="196">
        <v>11.94</v>
      </c>
      <c r="X6" s="196">
        <v>25.35</v>
      </c>
      <c r="Y6" s="196">
        <v>0</v>
      </c>
      <c r="Z6" s="196">
        <v>69.98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9.5</v>
      </c>
      <c r="AS6" s="196">
        <v>11</v>
      </c>
      <c r="AT6" s="196">
        <v>20.85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10.59</v>
      </c>
      <c r="G7" s="196">
        <v>0</v>
      </c>
      <c r="H7" s="196">
        <v>0</v>
      </c>
      <c r="I7" s="196">
        <v>4.37</v>
      </c>
      <c r="J7" s="196">
        <v>0</v>
      </c>
      <c r="K7" s="196">
        <v>3.72</v>
      </c>
      <c r="L7" s="196">
        <v>476.3</v>
      </c>
      <c r="M7" s="196">
        <v>1.01</v>
      </c>
      <c r="N7" s="196">
        <v>1.3</v>
      </c>
      <c r="O7" s="196">
        <v>0</v>
      </c>
      <c r="P7" s="196">
        <v>1.51</v>
      </c>
      <c r="Q7" s="196">
        <v>6.31</v>
      </c>
      <c r="R7" s="196">
        <v>11.08</v>
      </c>
      <c r="S7" s="196">
        <v>8.1</v>
      </c>
      <c r="T7" s="196">
        <v>0</v>
      </c>
      <c r="U7" s="196">
        <v>0.92</v>
      </c>
      <c r="V7" s="196">
        <v>4.43</v>
      </c>
      <c r="W7" s="196">
        <v>11.94</v>
      </c>
      <c r="X7" s="196">
        <v>25.35</v>
      </c>
      <c r="Y7" s="196">
        <v>0</v>
      </c>
      <c r="Z7" s="196">
        <v>69.98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9.5</v>
      </c>
      <c r="AS7" s="196">
        <v>11</v>
      </c>
      <c r="AT7" s="196">
        <v>20.85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10.59</v>
      </c>
      <c r="G8" s="196">
        <v>0</v>
      </c>
      <c r="H8" s="196">
        <v>0</v>
      </c>
      <c r="I8" s="196">
        <v>4.37</v>
      </c>
      <c r="J8" s="196">
        <v>0</v>
      </c>
      <c r="K8" s="196">
        <v>3.72</v>
      </c>
      <c r="L8" s="196">
        <v>476.3</v>
      </c>
      <c r="M8" s="196">
        <v>1.01</v>
      </c>
      <c r="N8" s="196">
        <v>1.3</v>
      </c>
      <c r="O8" s="196">
        <v>0</v>
      </c>
      <c r="P8" s="196">
        <v>1.51</v>
      </c>
      <c r="Q8" s="196">
        <v>6.31</v>
      </c>
      <c r="R8" s="196">
        <v>11.08</v>
      </c>
      <c r="S8" s="196">
        <v>8.1</v>
      </c>
      <c r="T8" s="196">
        <v>0</v>
      </c>
      <c r="U8" s="196">
        <v>0.92</v>
      </c>
      <c r="V8" s="196">
        <v>4.43</v>
      </c>
      <c r="W8" s="196">
        <v>11.94</v>
      </c>
      <c r="X8" s="196">
        <v>25.35</v>
      </c>
      <c r="Y8" s="196">
        <v>0</v>
      </c>
      <c r="Z8" s="196">
        <v>69.98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9.5</v>
      </c>
      <c r="AS8" s="196">
        <v>11</v>
      </c>
      <c r="AT8" s="196">
        <v>20.85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10.59</v>
      </c>
      <c r="G9" s="196">
        <v>0</v>
      </c>
      <c r="H9" s="196">
        <v>0</v>
      </c>
      <c r="I9" s="196">
        <v>4.37</v>
      </c>
      <c r="J9" s="196">
        <v>0</v>
      </c>
      <c r="K9" s="196">
        <v>3.72</v>
      </c>
      <c r="L9" s="196">
        <v>476.3</v>
      </c>
      <c r="M9" s="196">
        <v>1.01</v>
      </c>
      <c r="N9" s="196">
        <v>1.3</v>
      </c>
      <c r="O9" s="196">
        <v>0</v>
      </c>
      <c r="P9" s="196">
        <v>1.51</v>
      </c>
      <c r="Q9" s="196">
        <v>6.31</v>
      </c>
      <c r="R9" s="196">
        <v>11.08</v>
      </c>
      <c r="S9" s="196">
        <v>8.1</v>
      </c>
      <c r="T9" s="196">
        <v>0</v>
      </c>
      <c r="U9" s="196">
        <v>0.92</v>
      </c>
      <c r="V9" s="196">
        <v>4.43</v>
      </c>
      <c r="W9" s="196">
        <v>11.94</v>
      </c>
      <c r="X9" s="196">
        <v>25.35</v>
      </c>
      <c r="Y9" s="196">
        <v>0</v>
      </c>
      <c r="Z9" s="196">
        <v>69.98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9.5</v>
      </c>
      <c r="AS9" s="196">
        <v>11</v>
      </c>
      <c r="AT9" s="196">
        <v>20.85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10.59</v>
      </c>
      <c r="G10" s="196">
        <v>0</v>
      </c>
      <c r="H10" s="196">
        <v>0</v>
      </c>
      <c r="I10" s="196">
        <v>4.37</v>
      </c>
      <c r="J10" s="196">
        <v>0</v>
      </c>
      <c r="K10" s="196">
        <v>3.72</v>
      </c>
      <c r="L10" s="196">
        <v>476.3</v>
      </c>
      <c r="M10" s="196">
        <v>1.01</v>
      </c>
      <c r="N10" s="196">
        <v>1.3</v>
      </c>
      <c r="O10" s="196">
        <v>0</v>
      </c>
      <c r="P10" s="196">
        <v>1.51</v>
      </c>
      <c r="Q10" s="196">
        <v>6.31</v>
      </c>
      <c r="R10" s="196">
        <v>11.08</v>
      </c>
      <c r="S10" s="196">
        <v>8.1</v>
      </c>
      <c r="T10" s="196">
        <v>0</v>
      </c>
      <c r="U10" s="196">
        <v>0.92</v>
      </c>
      <c r="V10" s="196">
        <v>4.43</v>
      </c>
      <c r="W10" s="196">
        <v>11.94</v>
      </c>
      <c r="X10" s="196">
        <v>25.35</v>
      </c>
      <c r="Y10" s="196">
        <v>0</v>
      </c>
      <c r="Z10" s="196">
        <v>69.98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9.5</v>
      </c>
      <c r="AS10" s="196">
        <v>11</v>
      </c>
      <c r="AT10" s="196">
        <v>20.85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10.59</v>
      </c>
      <c r="G11" s="196">
        <v>0</v>
      </c>
      <c r="H11" s="196">
        <v>0</v>
      </c>
      <c r="I11" s="196">
        <v>4.37</v>
      </c>
      <c r="J11" s="196">
        <v>0</v>
      </c>
      <c r="K11" s="196">
        <v>3.72</v>
      </c>
      <c r="L11" s="196">
        <v>476.3</v>
      </c>
      <c r="M11" s="196">
        <v>1.01</v>
      </c>
      <c r="N11" s="196">
        <v>1.3</v>
      </c>
      <c r="O11" s="196">
        <v>0</v>
      </c>
      <c r="P11" s="196">
        <v>1.51</v>
      </c>
      <c r="Q11" s="196">
        <v>6.31</v>
      </c>
      <c r="R11" s="196">
        <v>11.08</v>
      </c>
      <c r="S11" s="196">
        <v>8.1</v>
      </c>
      <c r="T11" s="196">
        <v>0</v>
      </c>
      <c r="U11" s="196">
        <v>0.92</v>
      </c>
      <c r="V11" s="196">
        <v>4.43</v>
      </c>
      <c r="W11" s="196">
        <v>11.94</v>
      </c>
      <c r="X11" s="196">
        <v>25.35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9.5</v>
      </c>
      <c r="AS11" s="196">
        <v>11</v>
      </c>
      <c r="AT11" s="196">
        <v>20.85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10.59</v>
      </c>
      <c r="G12" s="196">
        <v>0</v>
      </c>
      <c r="H12" s="196">
        <v>0</v>
      </c>
      <c r="I12" s="196">
        <v>4.37</v>
      </c>
      <c r="J12" s="196">
        <v>0</v>
      </c>
      <c r="K12" s="196">
        <v>3.72</v>
      </c>
      <c r="L12" s="196">
        <v>476.3</v>
      </c>
      <c r="M12" s="196">
        <v>1.01</v>
      </c>
      <c r="N12" s="196">
        <v>1.3</v>
      </c>
      <c r="O12" s="196">
        <v>0</v>
      </c>
      <c r="P12" s="196">
        <v>1.51</v>
      </c>
      <c r="Q12" s="196">
        <v>6.31</v>
      </c>
      <c r="R12" s="196">
        <v>11.08</v>
      </c>
      <c r="S12" s="196">
        <v>8.1</v>
      </c>
      <c r="T12" s="196">
        <v>0</v>
      </c>
      <c r="U12" s="196">
        <v>0.92</v>
      </c>
      <c r="V12" s="196">
        <v>4.43</v>
      </c>
      <c r="W12" s="196">
        <v>11.94</v>
      </c>
      <c r="X12" s="196">
        <v>25.35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9.5</v>
      </c>
      <c r="AS12" s="196">
        <v>11</v>
      </c>
      <c r="AT12" s="196">
        <v>20.85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10.59</v>
      </c>
      <c r="G13" s="196">
        <v>0</v>
      </c>
      <c r="H13" s="196">
        <v>0</v>
      </c>
      <c r="I13" s="196">
        <v>4.37</v>
      </c>
      <c r="J13" s="196">
        <v>0</v>
      </c>
      <c r="K13" s="196">
        <v>3.72</v>
      </c>
      <c r="L13" s="196">
        <v>476.3</v>
      </c>
      <c r="M13" s="196">
        <v>1.01</v>
      </c>
      <c r="N13" s="196">
        <v>1.3</v>
      </c>
      <c r="O13" s="196">
        <v>0</v>
      </c>
      <c r="P13" s="196">
        <v>1.51</v>
      </c>
      <c r="Q13" s="196">
        <v>6.31</v>
      </c>
      <c r="R13" s="196">
        <v>11.08</v>
      </c>
      <c r="S13" s="196">
        <v>8.1</v>
      </c>
      <c r="T13" s="196">
        <v>0</v>
      </c>
      <c r="U13" s="196">
        <v>0.92</v>
      </c>
      <c r="V13" s="196">
        <v>4.43</v>
      </c>
      <c r="W13" s="196">
        <v>11.94</v>
      </c>
      <c r="X13" s="196">
        <v>25.35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9.5</v>
      </c>
      <c r="AS13" s="196">
        <v>11</v>
      </c>
      <c r="AT13" s="196">
        <v>20.85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10.59</v>
      </c>
      <c r="G14" s="196">
        <v>0</v>
      </c>
      <c r="H14" s="196">
        <v>0</v>
      </c>
      <c r="I14" s="196">
        <v>4.37</v>
      </c>
      <c r="J14" s="196">
        <v>0</v>
      </c>
      <c r="K14" s="196">
        <v>3.72</v>
      </c>
      <c r="L14" s="196">
        <v>476.3</v>
      </c>
      <c r="M14" s="196">
        <v>1.01</v>
      </c>
      <c r="N14" s="196">
        <v>1.3</v>
      </c>
      <c r="O14" s="196">
        <v>0</v>
      </c>
      <c r="P14" s="196">
        <v>1.51</v>
      </c>
      <c r="Q14" s="196">
        <v>6.31</v>
      </c>
      <c r="R14" s="196">
        <v>11.08</v>
      </c>
      <c r="S14" s="196">
        <v>8.1</v>
      </c>
      <c r="T14" s="196">
        <v>0</v>
      </c>
      <c r="U14" s="196">
        <v>0.92</v>
      </c>
      <c r="V14" s="196">
        <v>4.43</v>
      </c>
      <c r="W14" s="196">
        <v>11.94</v>
      </c>
      <c r="X14" s="196">
        <v>25.35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9.5</v>
      </c>
      <c r="AS14" s="196">
        <v>11</v>
      </c>
      <c r="AT14" s="196">
        <v>20.85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10.59</v>
      </c>
      <c r="G15" s="196">
        <v>0</v>
      </c>
      <c r="H15" s="196">
        <v>0</v>
      </c>
      <c r="I15" s="196">
        <v>4.37</v>
      </c>
      <c r="J15" s="196">
        <v>0</v>
      </c>
      <c r="K15" s="196">
        <v>3.72</v>
      </c>
      <c r="L15" s="196">
        <v>476.3</v>
      </c>
      <c r="M15" s="196">
        <v>1.01</v>
      </c>
      <c r="N15" s="196">
        <v>1.3</v>
      </c>
      <c r="O15" s="196">
        <v>0</v>
      </c>
      <c r="P15" s="196">
        <v>1.51</v>
      </c>
      <c r="Q15" s="196">
        <v>6.31</v>
      </c>
      <c r="R15" s="196">
        <v>11.08</v>
      </c>
      <c r="S15" s="196">
        <v>8.1</v>
      </c>
      <c r="T15" s="196">
        <v>0</v>
      </c>
      <c r="U15" s="196">
        <v>0.92</v>
      </c>
      <c r="V15" s="196">
        <v>4.43</v>
      </c>
      <c r="W15" s="196">
        <v>11.94</v>
      </c>
      <c r="X15" s="196">
        <v>25.35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9.5</v>
      </c>
      <c r="AS15" s="196">
        <v>11</v>
      </c>
      <c r="AT15" s="196">
        <v>20.85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10.59</v>
      </c>
      <c r="G16" s="196">
        <v>0</v>
      </c>
      <c r="H16" s="196">
        <v>0</v>
      </c>
      <c r="I16" s="196">
        <v>4.37</v>
      </c>
      <c r="J16" s="196">
        <v>0</v>
      </c>
      <c r="K16" s="196">
        <v>3.72</v>
      </c>
      <c r="L16" s="196">
        <v>476.3</v>
      </c>
      <c r="M16" s="196">
        <v>1.01</v>
      </c>
      <c r="N16" s="196">
        <v>1.3</v>
      </c>
      <c r="O16" s="196">
        <v>0</v>
      </c>
      <c r="P16" s="196">
        <v>1.51</v>
      </c>
      <c r="Q16" s="196">
        <v>6.31</v>
      </c>
      <c r="R16" s="196">
        <v>11.08</v>
      </c>
      <c r="S16" s="196">
        <v>8.1</v>
      </c>
      <c r="T16" s="196">
        <v>0</v>
      </c>
      <c r="U16" s="196">
        <v>0.92</v>
      </c>
      <c r="V16" s="196">
        <v>4.43</v>
      </c>
      <c r="W16" s="196">
        <v>11.94</v>
      </c>
      <c r="X16" s="196">
        <v>25.35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9.5</v>
      </c>
      <c r="AS16" s="196">
        <v>11</v>
      </c>
      <c r="AT16" s="196">
        <v>20.85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10.59</v>
      </c>
      <c r="G17" s="196">
        <v>0</v>
      </c>
      <c r="H17" s="196">
        <v>0</v>
      </c>
      <c r="I17" s="196">
        <v>4.37</v>
      </c>
      <c r="J17" s="196">
        <v>0</v>
      </c>
      <c r="K17" s="196">
        <v>3.72</v>
      </c>
      <c r="L17" s="196">
        <v>476.3</v>
      </c>
      <c r="M17" s="196">
        <v>1.01</v>
      </c>
      <c r="N17" s="196">
        <v>1.3</v>
      </c>
      <c r="O17" s="196">
        <v>0</v>
      </c>
      <c r="P17" s="196">
        <v>1.51</v>
      </c>
      <c r="Q17" s="196">
        <v>6.31</v>
      </c>
      <c r="R17" s="196">
        <v>11.08</v>
      </c>
      <c r="S17" s="196">
        <v>8.1</v>
      </c>
      <c r="T17" s="196">
        <v>0</v>
      </c>
      <c r="U17" s="196">
        <v>0.92</v>
      </c>
      <c r="V17" s="196">
        <v>4.43</v>
      </c>
      <c r="W17" s="196">
        <v>11.94</v>
      </c>
      <c r="X17" s="196">
        <v>25.35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9.5</v>
      </c>
      <c r="AS17" s="196">
        <v>11</v>
      </c>
      <c r="AT17" s="196">
        <v>20.85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10.59</v>
      </c>
      <c r="G18" s="196">
        <v>0</v>
      </c>
      <c r="H18" s="196">
        <v>0</v>
      </c>
      <c r="I18" s="196">
        <v>4.37</v>
      </c>
      <c r="J18" s="196">
        <v>0</v>
      </c>
      <c r="K18" s="196">
        <v>3.72</v>
      </c>
      <c r="L18" s="196">
        <v>476.3</v>
      </c>
      <c r="M18" s="196">
        <v>1.01</v>
      </c>
      <c r="N18" s="196">
        <v>1.3</v>
      </c>
      <c r="O18" s="196">
        <v>0</v>
      </c>
      <c r="P18" s="196">
        <v>1.51</v>
      </c>
      <c r="Q18" s="196">
        <v>6.31</v>
      </c>
      <c r="R18" s="196">
        <v>11.08</v>
      </c>
      <c r="S18" s="196">
        <v>8.1</v>
      </c>
      <c r="T18" s="196">
        <v>0</v>
      </c>
      <c r="U18" s="196">
        <v>0.92</v>
      </c>
      <c r="V18" s="196">
        <v>4.43</v>
      </c>
      <c r="W18" s="196">
        <v>11.94</v>
      </c>
      <c r="X18" s="196">
        <v>25.35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9.5</v>
      </c>
      <c r="AS18" s="196">
        <v>11</v>
      </c>
      <c r="AT18" s="196">
        <v>20.85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10.59</v>
      </c>
      <c r="G19" s="196">
        <v>0</v>
      </c>
      <c r="H19" s="196">
        <v>0</v>
      </c>
      <c r="I19" s="196">
        <v>4.37</v>
      </c>
      <c r="J19" s="196">
        <v>0</v>
      </c>
      <c r="K19" s="196">
        <v>3.72</v>
      </c>
      <c r="L19" s="196">
        <v>476.3</v>
      </c>
      <c r="M19" s="196">
        <v>1.01</v>
      </c>
      <c r="N19" s="196">
        <v>1.3</v>
      </c>
      <c r="O19" s="196">
        <v>0</v>
      </c>
      <c r="P19" s="196">
        <v>1.49</v>
      </c>
      <c r="Q19" s="196">
        <v>6.31</v>
      </c>
      <c r="R19" s="196">
        <v>11.08</v>
      </c>
      <c r="S19" s="196">
        <v>8.1</v>
      </c>
      <c r="T19" s="196">
        <v>0</v>
      </c>
      <c r="U19" s="196">
        <v>0.92</v>
      </c>
      <c r="V19" s="196">
        <v>4.43</v>
      </c>
      <c r="W19" s="196">
        <v>11.94</v>
      </c>
      <c r="X19" s="196">
        <v>25.35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9.5</v>
      </c>
      <c r="AS19" s="196">
        <v>11</v>
      </c>
      <c r="AT19" s="196">
        <v>20.85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10.59</v>
      </c>
      <c r="G20" s="196">
        <v>0</v>
      </c>
      <c r="H20" s="196">
        <v>0</v>
      </c>
      <c r="I20" s="196">
        <v>4.37</v>
      </c>
      <c r="J20" s="196">
        <v>0</v>
      </c>
      <c r="K20" s="196">
        <v>3.72</v>
      </c>
      <c r="L20" s="196">
        <v>476.3</v>
      </c>
      <c r="M20" s="196">
        <v>1.01</v>
      </c>
      <c r="N20" s="196">
        <v>1.3</v>
      </c>
      <c r="O20" s="196">
        <v>0</v>
      </c>
      <c r="P20" s="196">
        <v>1.49</v>
      </c>
      <c r="Q20" s="196">
        <v>6.31</v>
      </c>
      <c r="R20" s="196">
        <v>11.08</v>
      </c>
      <c r="S20" s="196">
        <v>8.1</v>
      </c>
      <c r="T20" s="196">
        <v>0</v>
      </c>
      <c r="U20" s="196">
        <v>0.92</v>
      </c>
      <c r="V20" s="196">
        <v>4.43</v>
      </c>
      <c r="W20" s="196">
        <v>11.94</v>
      </c>
      <c r="X20" s="196">
        <v>26.53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9.5</v>
      </c>
      <c r="AS20" s="196">
        <v>11</v>
      </c>
      <c r="AT20" s="196">
        <v>20.85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10.59</v>
      </c>
      <c r="G21" s="196">
        <v>0</v>
      </c>
      <c r="H21" s="196">
        <v>0</v>
      </c>
      <c r="I21" s="196">
        <v>4.37</v>
      </c>
      <c r="J21" s="196">
        <v>0</v>
      </c>
      <c r="K21" s="196">
        <v>3.72</v>
      </c>
      <c r="L21" s="196">
        <v>476.3</v>
      </c>
      <c r="M21" s="196">
        <v>1.01</v>
      </c>
      <c r="N21" s="196">
        <v>1.3</v>
      </c>
      <c r="O21" s="196">
        <v>0</v>
      </c>
      <c r="P21" s="196">
        <v>1.49</v>
      </c>
      <c r="Q21" s="196">
        <v>6.31</v>
      </c>
      <c r="R21" s="196">
        <v>11.08</v>
      </c>
      <c r="S21" s="196">
        <v>8.1</v>
      </c>
      <c r="T21" s="196">
        <v>0</v>
      </c>
      <c r="U21" s="196">
        <v>0.92</v>
      </c>
      <c r="V21" s="196">
        <v>4.43</v>
      </c>
      <c r="W21" s="196">
        <v>11.94</v>
      </c>
      <c r="X21" s="196">
        <v>25.35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9.5</v>
      </c>
      <c r="AS21" s="196">
        <v>11</v>
      </c>
      <c r="AT21" s="196">
        <v>20.85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10.59</v>
      </c>
      <c r="G22" s="196">
        <v>0</v>
      </c>
      <c r="H22" s="196">
        <v>0</v>
      </c>
      <c r="I22" s="196">
        <v>4.37</v>
      </c>
      <c r="J22" s="196">
        <v>0</v>
      </c>
      <c r="K22" s="196">
        <v>3.72</v>
      </c>
      <c r="L22" s="196">
        <v>476.3</v>
      </c>
      <c r="M22" s="196">
        <v>1.01</v>
      </c>
      <c r="N22" s="196">
        <v>1.3</v>
      </c>
      <c r="O22" s="196">
        <v>0</v>
      </c>
      <c r="P22" s="196">
        <v>1.49</v>
      </c>
      <c r="Q22" s="196">
        <v>6.31</v>
      </c>
      <c r="R22" s="196">
        <v>11.08</v>
      </c>
      <c r="S22" s="196">
        <v>8.1</v>
      </c>
      <c r="T22" s="196">
        <v>0</v>
      </c>
      <c r="U22" s="196">
        <v>0.92</v>
      </c>
      <c r="V22" s="196">
        <v>4.43</v>
      </c>
      <c r="W22" s="196">
        <v>11.94</v>
      </c>
      <c r="X22" s="196">
        <v>25.35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9.5</v>
      </c>
      <c r="AS22" s="196">
        <v>11</v>
      </c>
      <c r="AT22" s="196">
        <v>20.85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10.59</v>
      </c>
      <c r="G23" s="196">
        <v>0</v>
      </c>
      <c r="H23" s="196">
        <v>0</v>
      </c>
      <c r="I23" s="196">
        <v>4.37</v>
      </c>
      <c r="J23" s="196">
        <v>0</v>
      </c>
      <c r="K23" s="196">
        <v>3.82</v>
      </c>
      <c r="L23" s="196">
        <v>476.3</v>
      </c>
      <c r="M23" s="196">
        <v>1.01</v>
      </c>
      <c r="N23" s="196">
        <v>1.3</v>
      </c>
      <c r="O23" s="196">
        <v>0</v>
      </c>
      <c r="P23" s="196">
        <v>1.49</v>
      </c>
      <c r="Q23" s="196">
        <v>6.31</v>
      </c>
      <c r="R23" s="196">
        <v>11.08</v>
      </c>
      <c r="S23" s="196">
        <v>8.1</v>
      </c>
      <c r="T23" s="196">
        <v>0</v>
      </c>
      <c r="U23" s="196">
        <v>0.92</v>
      </c>
      <c r="V23" s="196">
        <v>4.43</v>
      </c>
      <c r="W23" s="196">
        <v>12.37</v>
      </c>
      <c r="X23" s="196">
        <v>25.65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9.5</v>
      </c>
      <c r="AS23" s="196">
        <v>11</v>
      </c>
      <c r="AT23" s="196">
        <v>20.85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10.59</v>
      </c>
      <c r="G24" s="196">
        <v>0</v>
      </c>
      <c r="H24" s="196">
        <v>0</v>
      </c>
      <c r="I24" s="196">
        <v>4.37</v>
      </c>
      <c r="J24" s="196">
        <v>0</v>
      </c>
      <c r="K24" s="196">
        <v>3.75</v>
      </c>
      <c r="L24" s="196">
        <v>476.3</v>
      </c>
      <c r="M24" s="196">
        <v>1.01</v>
      </c>
      <c r="N24" s="196">
        <v>1.3</v>
      </c>
      <c r="O24" s="196">
        <v>0</v>
      </c>
      <c r="P24" s="196">
        <v>1.49</v>
      </c>
      <c r="Q24" s="196">
        <v>6.31</v>
      </c>
      <c r="R24" s="196">
        <v>11.08</v>
      </c>
      <c r="S24" s="196">
        <v>8.1</v>
      </c>
      <c r="T24" s="196">
        <v>0</v>
      </c>
      <c r="U24" s="196">
        <v>0.92</v>
      </c>
      <c r="V24" s="196">
        <v>4.43</v>
      </c>
      <c r="W24" s="196">
        <v>1.46</v>
      </c>
      <c r="X24" s="196">
        <v>15.71</v>
      </c>
      <c r="Y24" s="196">
        <v>0</v>
      </c>
      <c r="Z24" s="196">
        <v>29.49</v>
      </c>
      <c r="AA24" s="196">
        <v>19.96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9.5</v>
      </c>
      <c r="AS24" s="196">
        <v>11</v>
      </c>
      <c r="AT24" s="196">
        <v>20.85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10.59</v>
      </c>
      <c r="G25" s="196">
        <v>0</v>
      </c>
      <c r="H25" s="196">
        <v>0</v>
      </c>
      <c r="I25" s="196">
        <v>4.37</v>
      </c>
      <c r="J25" s="196">
        <v>0</v>
      </c>
      <c r="K25" s="196">
        <v>3.72</v>
      </c>
      <c r="L25" s="196">
        <v>476.3</v>
      </c>
      <c r="M25" s="196">
        <v>1.01</v>
      </c>
      <c r="N25" s="196">
        <v>1.3</v>
      </c>
      <c r="O25" s="196">
        <v>0</v>
      </c>
      <c r="P25" s="196">
        <v>1.49</v>
      </c>
      <c r="Q25" s="196">
        <v>6.31</v>
      </c>
      <c r="R25" s="196">
        <v>11.24</v>
      </c>
      <c r="S25" s="196">
        <v>8.1</v>
      </c>
      <c r="T25" s="196">
        <v>0</v>
      </c>
      <c r="U25" s="196">
        <v>0.92</v>
      </c>
      <c r="V25" s="196">
        <v>4.43</v>
      </c>
      <c r="W25" s="196">
        <v>1.34</v>
      </c>
      <c r="X25" s="196">
        <v>15.71</v>
      </c>
      <c r="Y25" s="196">
        <v>0</v>
      </c>
      <c r="Z25" s="196">
        <v>29.48</v>
      </c>
      <c r="AA25" s="196">
        <v>19.899999999999999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9.5</v>
      </c>
      <c r="AS25" s="196">
        <v>11</v>
      </c>
      <c r="AT25" s="196">
        <v>20.85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10.59</v>
      </c>
      <c r="G26" s="196">
        <v>0</v>
      </c>
      <c r="H26" s="196">
        <v>0</v>
      </c>
      <c r="I26" s="196">
        <v>4.37</v>
      </c>
      <c r="J26" s="196">
        <v>0</v>
      </c>
      <c r="K26" s="196">
        <v>3.72</v>
      </c>
      <c r="L26" s="196">
        <v>476.3</v>
      </c>
      <c r="M26" s="196">
        <v>1.01</v>
      </c>
      <c r="N26" s="196">
        <v>1.3</v>
      </c>
      <c r="O26" s="196">
        <v>0</v>
      </c>
      <c r="P26" s="196">
        <v>1.49</v>
      </c>
      <c r="Q26" s="196">
        <v>6.31</v>
      </c>
      <c r="R26" s="196">
        <v>11.08</v>
      </c>
      <c r="S26" s="196">
        <v>8.1</v>
      </c>
      <c r="T26" s="196">
        <v>0</v>
      </c>
      <c r="U26" s="196">
        <v>0.92</v>
      </c>
      <c r="V26" s="196">
        <v>0.57999999999999996</v>
      </c>
      <c r="W26" s="196">
        <v>1.34</v>
      </c>
      <c r="X26" s="196">
        <v>15.71</v>
      </c>
      <c r="Y26" s="196">
        <v>0</v>
      </c>
      <c r="Z26" s="196">
        <v>5.38</v>
      </c>
      <c r="AA26" s="196">
        <v>19.899999999999999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9.5</v>
      </c>
      <c r="AS26" s="196">
        <v>11</v>
      </c>
      <c r="AT26" s="196">
        <v>20.85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10.53</v>
      </c>
      <c r="G27" s="196">
        <v>0</v>
      </c>
      <c r="H27" s="196">
        <v>0</v>
      </c>
      <c r="I27" s="196">
        <v>4.37</v>
      </c>
      <c r="J27" s="196">
        <v>0</v>
      </c>
      <c r="K27" s="196">
        <v>0.17</v>
      </c>
      <c r="L27" s="196">
        <v>476.3</v>
      </c>
      <c r="M27" s="196">
        <v>1.01</v>
      </c>
      <c r="N27" s="196">
        <v>1.3</v>
      </c>
      <c r="O27" s="196">
        <v>0</v>
      </c>
      <c r="P27" s="196">
        <v>1.49</v>
      </c>
      <c r="Q27" s="196">
        <v>6.31</v>
      </c>
      <c r="R27" s="196">
        <v>0.48</v>
      </c>
      <c r="S27" s="196">
        <v>8.1</v>
      </c>
      <c r="T27" s="196">
        <v>0</v>
      </c>
      <c r="U27" s="196">
        <v>0.92</v>
      </c>
      <c r="V27" s="196">
        <v>0.57999999999999996</v>
      </c>
      <c r="W27" s="196">
        <v>1.34</v>
      </c>
      <c r="X27" s="196">
        <v>15.71</v>
      </c>
      <c r="Y27" s="196">
        <v>0</v>
      </c>
      <c r="Z27" s="196">
        <v>5.38</v>
      </c>
      <c r="AA27" s="196">
        <v>5.5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9.5</v>
      </c>
      <c r="AS27" s="196">
        <v>11</v>
      </c>
      <c r="AT27" s="196">
        <v>20.85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10.53</v>
      </c>
      <c r="G28" s="196">
        <v>0</v>
      </c>
      <c r="H28" s="196">
        <v>0</v>
      </c>
      <c r="I28" s="196">
        <v>4.37</v>
      </c>
      <c r="J28" s="196">
        <v>0</v>
      </c>
      <c r="K28" s="196">
        <v>3.72</v>
      </c>
      <c r="L28" s="196">
        <v>476.3</v>
      </c>
      <c r="M28" s="196">
        <v>1.01</v>
      </c>
      <c r="N28" s="196">
        <v>1.3</v>
      </c>
      <c r="O28" s="196">
        <v>0</v>
      </c>
      <c r="P28" s="196">
        <v>1.49</v>
      </c>
      <c r="Q28" s="196">
        <v>6.31</v>
      </c>
      <c r="R28" s="196">
        <v>0.48</v>
      </c>
      <c r="S28" s="196">
        <v>8.1</v>
      </c>
      <c r="T28" s="196">
        <v>0</v>
      </c>
      <c r="U28" s="196">
        <v>0.92</v>
      </c>
      <c r="V28" s="196">
        <v>0.57999999999999996</v>
      </c>
      <c r="W28" s="196">
        <v>1.34</v>
      </c>
      <c r="X28" s="196">
        <v>15.71</v>
      </c>
      <c r="Y28" s="196">
        <v>0</v>
      </c>
      <c r="Z28" s="196">
        <v>5.38</v>
      </c>
      <c r="AA28" s="196">
        <v>5.5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9.5</v>
      </c>
      <c r="AS28" s="196">
        <v>11</v>
      </c>
      <c r="AT28" s="196">
        <v>20.85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10.53</v>
      </c>
      <c r="G29" s="196">
        <v>0</v>
      </c>
      <c r="H29" s="196">
        <v>0</v>
      </c>
      <c r="I29" s="196">
        <v>4.37</v>
      </c>
      <c r="J29" s="196">
        <v>0</v>
      </c>
      <c r="K29" s="196">
        <v>3.72</v>
      </c>
      <c r="L29" s="196">
        <v>476.3</v>
      </c>
      <c r="M29" s="196">
        <v>1.01</v>
      </c>
      <c r="N29" s="196">
        <v>1.3</v>
      </c>
      <c r="O29" s="196">
        <v>0</v>
      </c>
      <c r="P29" s="196">
        <v>1.49</v>
      </c>
      <c r="Q29" s="196">
        <v>6.31</v>
      </c>
      <c r="R29" s="196">
        <v>0.48</v>
      </c>
      <c r="S29" s="196">
        <v>8.1</v>
      </c>
      <c r="T29" s="196">
        <v>0</v>
      </c>
      <c r="U29" s="196">
        <v>0.92</v>
      </c>
      <c r="V29" s="196">
        <v>0.57999999999999996</v>
      </c>
      <c r="W29" s="196">
        <v>1.34</v>
      </c>
      <c r="X29" s="196">
        <v>15.71</v>
      </c>
      <c r="Y29" s="196">
        <v>0</v>
      </c>
      <c r="Z29" s="196">
        <v>5.38</v>
      </c>
      <c r="AA29" s="196">
        <v>5.5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9.5</v>
      </c>
      <c r="AS29" s="196">
        <v>11</v>
      </c>
      <c r="AT29" s="196">
        <v>20.85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10.53</v>
      </c>
      <c r="G30" s="196">
        <v>0</v>
      </c>
      <c r="H30" s="196">
        <v>0</v>
      </c>
      <c r="I30" s="196">
        <v>4.37</v>
      </c>
      <c r="J30" s="196">
        <v>0</v>
      </c>
      <c r="K30" s="196">
        <v>0.17</v>
      </c>
      <c r="L30" s="196">
        <v>476.3</v>
      </c>
      <c r="M30" s="196">
        <v>1.01</v>
      </c>
      <c r="N30" s="196">
        <v>1.3</v>
      </c>
      <c r="O30" s="196">
        <v>0</v>
      </c>
      <c r="P30" s="196">
        <v>1.49</v>
      </c>
      <c r="Q30" s="196">
        <v>6.31</v>
      </c>
      <c r="R30" s="196">
        <v>0.48</v>
      </c>
      <c r="S30" s="196">
        <v>8.1</v>
      </c>
      <c r="T30" s="196">
        <v>0</v>
      </c>
      <c r="U30" s="196">
        <v>0.92</v>
      </c>
      <c r="V30" s="196">
        <v>0.57999999999999996</v>
      </c>
      <c r="W30" s="196">
        <v>1.34</v>
      </c>
      <c r="X30" s="196">
        <v>15.71</v>
      </c>
      <c r="Y30" s="196">
        <v>0</v>
      </c>
      <c r="Z30" s="196">
        <v>5.38</v>
      </c>
      <c r="AA30" s="196">
        <v>5.5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9.5</v>
      </c>
      <c r="AS30" s="196">
        <v>11</v>
      </c>
      <c r="AT30" s="196">
        <v>20.85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10.53</v>
      </c>
      <c r="G31" s="196">
        <v>0</v>
      </c>
      <c r="H31" s="196">
        <v>0</v>
      </c>
      <c r="I31" s="196">
        <v>4.37</v>
      </c>
      <c r="J31" s="196">
        <v>0</v>
      </c>
      <c r="K31" s="196">
        <v>0.17</v>
      </c>
      <c r="L31" s="196">
        <v>476.3</v>
      </c>
      <c r="M31" s="196">
        <v>1.01</v>
      </c>
      <c r="N31" s="196">
        <v>1.3</v>
      </c>
      <c r="O31" s="196">
        <v>0</v>
      </c>
      <c r="P31" s="196">
        <v>1.49</v>
      </c>
      <c r="Q31" s="196">
        <v>6.31</v>
      </c>
      <c r="R31" s="196">
        <v>0.48</v>
      </c>
      <c r="S31" s="196">
        <v>8.1</v>
      </c>
      <c r="T31" s="196">
        <v>0</v>
      </c>
      <c r="U31" s="196">
        <v>0.92</v>
      </c>
      <c r="V31" s="196">
        <v>0.57999999999999996</v>
      </c>
      <c r="W31" s="196">
        <v>1.34</v>
      </c>
      <c r="X31" s="196">
        <v>15.71</v>
      </c>
      <c r="Y31" s="196">
        <v>0</v>
      </c>
      <c r="Z31" s="196">
        <v>5.38</v>
      </c>
      <c r="AA31" s="196">
        <v>5.5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11</v>
      </c>
      <c r="AT31" s="196">
        <v>20.85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10.53</v>
      </c>
      <c r="G32" s="196">
        <v>0</v>
      </c>
      <c r="H32" s="196">
        <v>0</v>
      </c>
      <c r="I32" s="196">
        <v>4.37</v>
      </c>
      <c r="J32" s="196">
        <v>0</v>
      </c>
      <c r="K32" s="196">
        <v>0.17</v>
      </c>
      <c r="L32" s="196">
        <v>476.3</v>
      </c>
      <c r="M32" s="196">
        <v>1.01</v>
      </c>
      <c r="N32" s="196">
        <v>1.3</v>
      </c>
      <c r="O32" s="196">
        <v>0</v>
      </c>
      <c r="P32" s="196">
        <v>1.49</v>
      </c>
      <c r="Q32" s="196">
        <v>6.31</v>
      </c>
      <c r="R32" s="196">
        <v>0.48</v>
      </c>
      <c r="S32" s="196">
        <v>8.1</v>
      </c>
      <c r="T32" s="196">
        <v>0</v>
      </c>
      <c r="U32" s="196">
        <v>0.92</v>
      </c>
      <c r="V32" s="196">
        <v>0.57999999999999996</v>
      </c>
      <c r="W32" s="196">
        <v>1.34</v>
      </c>
      <c r="X32" s="196">
        <v>15.71</v>
      </c>
      <c r="Y32" s="196">
        <v>0</v>
      </c>
      <c r="Z32" s="196">
        <v>5.38</v>
      </c>
      <c r="AA32" s="196">
        <v>5.5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11</v>
      </c>
      <c r="AT32" s="196">
        <v>20.85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10.53</v>
      </c>
      <c r="G33" s="196">
        <v>0</v>
      </c>
      <c r="H33" s="196">
        <v>0</v>
      </c>
      <c r="I33" s="196">
        <v>4.37</v>
      </c>
      <c r="J33" s="196">
        <v>0</v>
      </c>
      <c r="K33" s="196">
        <v>0.17</v>
      </c>
      <c r="L33" s="196">
        <v>476.3</v>
      </c>
      <c r="M33" s="196">
        <v>1.01</v>
      </c>
      <c r="N33" s="196">
        <v>1.3</v>
      </c>
      <c r="O33" s="196">
        <v>0</v>
      </c>
      <c r="P33" s="196">
        <v>1.49</v>
      </c>
      <c r="Q33" s="196">
        <v>6.31</v>
      </c>
      <c r="R33" s="196">
        <v>0.48</v>
      </c>
      <c r="S33" s="196">
        <v>8.1</v>
      </c>
      <c r="T33" s="196">
        <v>0</v>
      </c>
      <c r="U33" s="196">
        <v>0.92</v>
      </c>
      <c r="V33" s="196">
        <v>0.57999999999999996</v>
      </c>
      <c r="W33" s="196">
        <v>1.34</v>
      </c>
      <c r="X33" s="196">
        <v>15.71</v>
      </c>
      <c r="Y33" s="196">
        <v>0</v>
      </c>
      <c r="Z33" s="196">
        <v>5.38</v>
      </c>
      <c r="AA33" s="196">
        <v>5.5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12.13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11</v>
      </c>
      <c r="AT33" s="196">
        <v>20.85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10.53</v>
      </c>
      <c r="G34" s="196">
        <v>0</v>
      </c>
      <c r="H34" s="196">
        <v>0</v>
      </c>
      <c r="I34" s="196">
        <v>4.37</v>
      </c>
      <c r="J34" s="196">
        <v>0</v>
      </c>
      <c r="K34" s="196">
        <v>0.17</v>
      </c>
      <c r="L34" s="196">
        <v>476.3</v>
      </c>
      <c r="M34" s="196">
        <v>1.01</v>
      </c>
      <c r="N34" s="196">
        <v>1.3</v>
      </c>
      <c r="O34" s="196">
        <v>0</v>
      </c>
      <c r="P34" s="196">
        <v>1.49</v>
      </c>
      <c r="Q34" s="196">
        <v>6.31</v>
      </c>
      <c r="R34" s="196">
        <v>0.48</v>
      </c>
      <c r="S34" s="196">
        <v>8.1</v>
      </c>
      <c r="T34" s="196">
        <v>0</v>
      </c>
      <c r="U34" s="196">
        <v>0.92</v>
      </c>
      <c r="V34" s="196">
        <v>0.57999999999999996</v>
      </c>
      <c r="W34" s="196">
        <v>1.34</v>
      </c>
      <c r="X34" s="196">
        <v>15.71</v>
      </c>
      <c r="Y34" s="196">
        <v>0</v>
      </c>
      <c r="Z34" s="196">
        <v>5.38</v>
      </c>
      <c r="AA34" s="196">
        <v>5.5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12.13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11</v>
      </c>
      <c r="AT34" s="196">
        <v>20.85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10.53</v>
      </c>
      <c r="G35" s="196">
        <v>0</v>
      </c>
      <c r="H35" s="196">
        <v>0</v>
      </c>
      <c r="I35" s="196">
        <v>4.37</v>
      </c>
      <c r="J35" s="196">
        <v>0</v>
      </c>
      <c r="K35" s="196">
        <v>0.17</v>
      </c>
      <c r="L35" s="196">
        <v>462.81</v>
      </c>
      <c r="M35" s="196">
        <v>1.01</v>
      </c>
      <c r="N35" s="196">
        <v>1.3</v>
      </c>
      <c r="O35" s="196">
        <v>0</v>
      </c>
      <c r="P35" s="196">
        <v>1.49</v>
      </c>
      <c r="Q35" s="196">
        <v>6.31</v>
      </c>
      <c r="R35" s="196">
        <v>0.48</v>
      </c>
      <c r="S35" s="196">
        <v>8.1</v>
      </c>
      <c r="T35" s="196">
        <v>0</v>
      </c>
      <c r="U35" s="196">
        <v>0.92</v>
      </c>
      <c r="V35" s="196">
        <v>0.57999999999999996</v>
      </c>
      <c r="W35" s="196">
        <v>1.34</v>
      </c>
      <c r="X35" s="196">
        <v>15.71</v>
      </c>
      <c r="Y35" s="196">
        <v>0</v>
      </c>
      <c r="Z35" s="196">
        <v>5.38</v>
      </c>
      <c r="AA35" s="196">
        <v>5.5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12.13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11</v>
      </c>
      <c r="AT35" s="196">
        <v>20.85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10.53</v>
      </c>
      <c r="G36" s="196">
        <v>0</v>
      </c>
      <c r="H36" s="196">
        <v>0</v>
      </c>
      <c r="I36" s="196">
        <v>4.37</v>
      </c>
      <c r="J36" s="196">
        <v>0</v>
      </c>
      <c r="K36" s="196">
        <v>0.17</v>
      </c>
      <c r="L36" s="196">
        <v>433.88</v>
      </c>
      <c r="M36" s="196">
        <v>1.01</v>
      </c>
      <c r="N36" s="196">
        <v>1.3</v>
      </c>
      <c r="O36" s="196">
        <v>0</v>
      </c>
      <c r="P36" s="196">
        <v>1.49</v>
      </c>
      <c r="Q36" s="196">
        <v>6.31</v>
      </c>
      <c r="R36" s="196">
        <v>0.48</v>
      </c>
      <c r="S36" s="196">
        <v>8.1</v>
      </c>
      <c r="T36" s="196">
        <v>0</v>
      </c>
      <c r="U36" s="196">
        <v>0.92</v>
      </c>
      <c r="V36" s="196">
        <v>0.57999999999999996</v>
      </c>
      <c r="W36" s="196">
        <v>1.34</v>
      </c>
      <c r="X36" s="196">
        <v>15.71</v>
      </c>
      <c r="Y36" s="196">
        <v>0</v>
      </c>
      <c r="Z36" s="196">
        <v>5.38</v>
      </c>
      <c r="AA36" s="196">
        <v>5.5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12.13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11</v>
      </c>
      <c r="AT36" s="196">
        <v>20.85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10.53</v>
      </c>
      <c r="G37" s="196">
        <v>0</v>
      </c>
      <c r="H37" s="196">
        <v>0</v>
      </c>
      <c r="I37" s="196">
        <v>4.37</v>
      </c>
      <c r="J37" s="196">
        <v>0</v>
      </c>
      <c r="K37" s="196">
        <v>0.17</v>
      </c>
      <c r="L37" s="196">
        <v>433.88</v>
      </c>
      <c r="M37" s="196">
        <v>1.01</v>
      </c>
      <c r="N37" s="196">
        <v>1.3</v>
      </c>
      <c r="O37" s="196">
        <v>0</v>
      </c>
      <c r="P37" s="196">
        <v>1.49</v>
      </c>
      <c r="Q37" s="196">
        <v>6.31</v>
      </c>
      <c r="R37" s="196">
        <v>0.48</v>
      </c>
      <c r="S37" s="196">
        <v>8.1</v>
      </c>
      <c r="T37" s="196">
        <v>0</v>
      </c>
      <c r="U37" s="196">
        <v>0.92</v>
      </c>
      <c r="V37" s="196">
        <v>0.57999999999999996</v>
      </c>
      <c r="W37" s="196">
        <v>1.34</v>
      </c>
      <c r="X37" s="196">
        <v>15.71</v>
      </c>
      <c r="Y37" s="196">
        <v>0</v>
      </c>
      <c r="Z37" s="196">
        <v>5.38</v>
      </c>
      <c r="AA37" s="196">
        <v>5.5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12.13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11</v>
      </c>
      <c r="AT37" s="196">
        <v>20.85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10.53</v>
      </c>
      <c r="G38" s="196">
        <v>0</v>
      </c>
      <c r="H38" s="196">
        <v>0</v>
      </c>
      <c r="I38" s="196">
        <v>4.37</v>
      </c>
      <c r="J38" s="196">
        <v>0</v>
      </c>
      <c r="K38" s="196">
        <v>0.17</v>
      </c>
      <c r="L38" s="196">
        <v>443.53</v>
      </c>
      <c r="M38" s="196">
        <v>1.01</v>
      </c>
      <c r="N38" s="196">
        <v>1.3</v>
      </c>
      <c r="O38" s="196">
        <v>0</v>
      </c>
      <c r="P38" s="196">
        <v>1.49</v>
      </c>
      <c r="Q38" s="196">
        <v>6.31</v>
      </c>
      <c r="R38" s="196">
        <v>0.48</v>
      </c>
      <c r="S38" s="196">
        <v>8.1</v>
      </c>
      <c r="T38" s="196">
        <v>0</v>
      </c>
      <c r="U38" s="196">
        <v>0.92</v>
      </c>
      <c r="V38" s="196">
        <v>0.57999999999999996</v>
      </c>
      <c r="W38" s="196">
        <v>1.34</v>
      </c>
      <c r="X38" s="196">
        <v>15.71</v>
      </c>
      <c r="Y38" s="196">
        <v>0</v>
      </c>
      <c r="Z38" s="196">
        <v>5.38</v>
      </c>
      <c r="AA38" s="196">
        <v>5.5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12.13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11</v>
      </c>
      <c r="AT38" s="196">
        <v>20.85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10.53</v>
      </c>
      <c r="G39" s="196">
        <v>0</v>
      </c>
      <c r="H39" s="196">
        <v>0</v>
      </c>
      <c r="I39" s="196">
        <v>4.37</v>
      </c>
      <c r="J39" s="196">
        <v>0</v>
      </c>
      <c r="K39" s="196">
        <v>0.06</v>
      </c>
      <c r="L39" s="196">
        <v>435.64</v>
      </c>
      <c r="M39" s="196">
        <v>1.01</v>
      </c>
      <c r="N39" s="196">
        <v>1.3</v>
      </c>
      <c r="O39" s="196">
        <v>0</v>
      </c>
      <c r="P39" s="196">
        <v>1.49</v>
      </c>
      <c r="Q39" s="196">
        <v>6.31</v>
      </c>
      <c r="R39" s="196">
        <v>0.48</v>
      </c>
      <c r="S39" s="196">
        <v>8.1</v>
      </c>
      <c r="T39" s="196">
        <v>0</v>
      </c>
      <c r="U39" s="196">
        <v>0.92</v>
      </c>
      <c r="V39" s="196">
        <v>0.57999999999999996</v>
      </c>
      <c r="W39" s="196">
        <v>1.34</v>
      </c>
      <c r="X39" s="196">
        <v>15.71</v>
      </c>
      <c r="Y39" s="196">
        <v>0</v>
      </c>
      <c r="Z39" s="196">
        <v>5.38</v>
      </c>
      <c r="AA39" s="196">
        <v>5.5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12.13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11</v>
      </c>
      <c r="AT39" s="196">
        <v>20.85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10.53</v>
      </c>
      <c r="G40" s="196">
        <v>0</v>
      </c>
      <c r="H40" s="196">
        <v>0</v>
      </c>
      <c r="I40" s="196">
        <v>4.37</v>
      </c>
      <c r="J40" s="196">
        <v>0</v>
      </c>
      <c r="K40" s="196">
        <v>0.17</v>
      </c>
      <c r="L40" s="196">
        <v>424.24</v>
      </c>
      <c r="M40" s="196">
        <v>1.01</v>
      </c>
      <c r="N40" s="196">
        <v>1.3</v>
      </c>
      <c r="O40" s="196">
        <v>0</v>
      </c>
      <c r="P40" s="196">
        <v>1.49</v>
      </c>
      <c r="Q40" s="196">
        <v>6.31</v>
      </c>
      <c r="R40" s="196">
        <v>0.48</v>
      </c>
      <c r="S40" s="196">
        <v>8.1</v>
      </c>
      <c r="T40" s="196">
        <v>0</v>
      </c>
      <c r="U40" s="196">
        <v>0.92</v>
      </c>
      <c r="V40" s="196">
        <v>0.57999999999999996</v>
      </c>
      <c r="W40" s="196">
        <v>1.34</v>
      </c>
      <c r="X40" s="196">
        <v>15.71</v>
      </c>
      <c r="Y40" s="196">
        <v>0</v>
      </c>
      <c r="Z40" s="196">
        <v>5.38</v>
      </c>
      <c r="AA40" s="196">
        <v>5.5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12.13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11</v>
      </c>
      <c r="AT40" s="196">
        <v>20.85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10.5</v>
      </c>
      <c r="G41" s="196">
        <v>0</v>
      </c>
      <c r="H41" s="196">
        <v>0</v>
      </c>
      <c r="I41" s="196">
        <v>4.37</v>
      </c>
      <c r="J41" s="196">
        <v>0</v>
      </c>
      <c r="K41" s="196">
        <v>0.17</v>
      </c>
      <c r="L41" s="196">
        <v>376.04</v>
      </c>
      <c r="M41" s="196">
        <v>1.01</v>
      </c>
      <c r="N41" s="196">
        <v>1.3</v>
      </c>
      <c r="O41" s="196">
        <v>0</v>
      </c>
      <c r="P41" s="196">
        <v>1.49</v>
      </c>
      <c r="Q41" s="196">
        <v>6.31</v>
      </c>
      <c r="R41" s="196">
        <v>0.48</v>
      </c>
      <c r="S41" s="196">
        <v>8.1</v>
      </c>
      <c r="T41" s="196">
        <v>0</v>
      </c>
      <c r="U41" s="196">
        <v>0.92</v>
      </c>
      <c r="V41" s="196">
        <v>0.57999999999999996</v>
      </c>
      <c r="W41" s="196">
        <v>1.34</v>
      </c>
      <c r="X41" s="196">
        <v>15.71</v>
      </c>
      <c r="Y41" s="196">
        <v>0</v>
      </c>
      <c r="Z41" s="196">
        <v>5.38</v>
      </c>
      <c r="AA41" s="196">
        <v>5.5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12.13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11</v>
      </c>
      <c r="AT41" s="196">
        <v>20.85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10.5</v>
      </c>
      <c r="G42" s="196">
        <v>0</v>
      </c>
      <c r="H42" s="196">
        <v>0</v>
      </c>
      <c r="I42" s="196">
        <v>4.37</v>
      </c>
      <c r="J42" s="196">
        <v>0</v>
      </c>
      <c r="K42" s="196">
        <v>0.17</v>
      </c>
      <c r="L42" s="196">
        <v>376.04</v>
      </c>
      <c r="M42" s="196">
        <v>1.01</v>
      </c>
      <c r="N42" s="196">
        <v>1.3</v>
      </c>
      <c r="O42" s="196">
        <v>0</v>
      </c>
      <c r="P42" s="196">
        <v>1.49</v>
      </c>
      <c r="Q42" s="196">
        <v>6.31</v>
      </c>
      <c r="R42" s="196">
        <v>0.48</v>
      </c>
      <c r="S42" s="196">
        <v>8.1</v>
      </c>
      <c r="T42" s="196">
        <v>0</v>
      </c>
      <c r="U42" s="196">
        <v>0.92</v>
      </c>
      <c r="V42" s="196">
        <v>0.57999999999999996</v>
      </c>
      <c r="W42" s="196">
        <v>1.34</v>
      </c>
      <c r="X42" s="196">
        <v>15.71</v>
      </c>
      <c r="Y42" s="196">
        <v>0</v>
      </c>
      <c r="Z42" s="196">
        <v>5.38</v>
      </c>
      <c r="AA42" s="196">
        <v>5.5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12.13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11</v>
      </c>
      <c r="AT42" s="196">
        <v>20.85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10.39</v>
      </c>
      <c r="G43" s="196">
        <v>0</v>
      </c>
      <c r="H43" s="196">
        <v>0</v>
      </c>
      <c r="I43" s="196">
        <v>4.37</v>
      </c>
      <c r="J43" s="196">
        <v>0</v>
      </c>
      <c r="K43" s="196">
        <v>0.17</v>
      </c>
      <c r="L43" s="196">
        <v>376.04</v>
      </c>
      <c r="M43" s="196">
        <v>1.01</v>
      </c>
      <c r="N43" s="196">
        <v>1.3</v>
      </c>
      <c r="O43" s="196">
        <v>0</v>
      </c>
      <c r="P43" s="196">
        <v>1.49</v>
      </c>
      <c r="Q43" s="196">
        <v>6.31</v>
      </c>
      <c r="R43" s="196">
        <v>0.48</v>
      </c>
      <c r="S43" s="196">
        <v>8.1</v>
      </c>
      <c r="T43" s="196">
        <v>0</v>
      </c>
      <c r="U43" s="196">
        <v>0.92</v>
      </c>
      <c r="V43" s="196">
        <v>0.57999999999999996</v>
      </c>
      <c r="W43" s="196">
        <v>1.34</v>
      </c>
      <c r="X43" s="196">
        <v>15.71</v>
      </c>
      <c r="Y43" s="196">
        <v>0</v>
      </c>
      <c r="Z43" s="196">
        <v>5.38</v>
      </c>
      <c r="AA43" s="196">
        <v>5.5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12.13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11</v>
      </c>
      <c r="AT43" s="196">
        <v>20.85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10.39</v>
      </c>
      <c r="G44" s="196">
        <v>0</v>
      </c>
      <c r="H44" s="196">
        <v>0</v>
      </c>
      <c r="I44" s="196">
        <v>4.37</v>
      </c>
      <c r="J44" s="196">
        <v>0</v>
      </c>
      <c r="K44" s="196">
        <v>0.17</v>
      </c>
      <c r="L44" s="196">
        <v>376.04</v>
      </c>
      <c r="M44" s="196">
        <v>1.01</v>
      </c>
      <c r="N44" s="196">
        <v>1.3</v>
      </c>
      <c r="O44" s="196">
        <v>0</v>
      </c>
      <c r="P44" s="196">
        <v>1.49</v>
      </c>
      <c r="Q44" s="196">
        <v>6.31</v>
      </c>
      <c r="R44" s="196">
        <v>0.48</v>
      </c>
      <c r="S44" s="196">
        <v>8.1</v>
      </c>
      <c r="T44" s="196">
        <v>0</v>
      </c>
      <c r="U44" s="196">
        <v>0.92</v>
      </c>
      <c r="V44" s="196">
        <v>0.57999999999999996</v>
      </c>
      <c r="W44" s="196">
        <v>1.34</v>
      </c>
      <c r="X44" s="196">
        <v>15.71</v>
      </c>
      <c r="Y44" s="196">
        <v>0</v>
      </c>
      <c r="Z44" s="196">
        <v>5.38</v>
      </c>
      <c r="AA44" s="196">
        <v>5.5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12.13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11</v>
      </c>
      <c r="AT44" s="196">
        <v>20.85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10.39</v>
      </c>
      <c r="G45" s="196">
        <v>0</v>
      </c>
      <c r="H45" s="196">
        <v>0</v>
      </c>
      <c r="I45" s="196">
        <v>4.37</v>
      </c>
      <c r="J45" s="196">
        <v>0</v>
      </c>
      <c r="K45" s="196">
        <v>0.17</v>
      </c>
      <c r="L45" s="196">
        <v>376.04</v>
      </c>
      <c r="M45" s="196">
        <v>1.01</v>
      </c>
      <c r="N45" s="196">
        <v>1.3</v>
      </c>
      <c r="O45" s="196">
        <v>0</v>
      </c>
      <c r="P45" s="196">
        <v>1.49</v>
      </c>
      <c r="Q45" s="196">
        <v>6.31</v>
      </c>
      <c r="R45" s="196">
        <v>0.48</v>
      </c>
      <c r="S45" s="196">
        <v>8.1</v>
      </c>
      <c r="T45" s="196">
        <v>0</v>
      </c>
      <c r="U45" s="196">
        <v>0.92</v>
      </c>
      <c r="V45" s="196">
        <v>0.57999999999999996</v>
      </c>
      <c r="W45" s="196">
        <v>1.34</v>
      </c>
      <c r="X45" s="196">
        <v>15.71</v>
      </c>
      <c r="Y45" s="196">
        <v>0</v>
      </c>
      <c r="Z45" s="196">
        <v>5.38</v>
      </c>
      <c r="AA45" s="196">
        <v>5.5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12.13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11</v>
      </c>
      <c r="AT45" s="196">
        <v>20.85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10.39</v>
      </c>
      <c r="G46" s="196">
        <v>0</v>
      </c>
      <c r="H46" s="196">
        <v>0</v>
      </c>
      <c r="I46" s="196">
        <v>4.37</v>
      </c>
      <c r="J46" s="196">
        <v>0</v>
      </c>
      <c r="K46" s="196">
        <v>0.17</v>
      </c>
      <c r="L46" s="196">
        <v>376.04</v>
      </c>
      <c r="M46" s="196">
        <v>1.01</v>
      </c>
      <c r="N46" s="196">
        <v>1.3</v>
      </c>
      <c r="O46" s="196">
        <v>0</v>
      </c>
      <c r="P46" s="196">
        <v>1.49</v>
      </c>
      <c r="Q46" s="196">
        <v>6.31</v>
      </c>
      <c r="R46" s="196">
        <v>0.48</v>
      </c>
      <c r="S46" s="196">
        <v>8.1</v>
      </c>
      <c r="T46" s="196">
        <v>0</v>
      </c>
      <c r="U46" s="196">
        <v>0.92</v>
      </c>
      <c r="V46" s="196">
        <v>0.57999999999999996</v>
      </c>
      <c r="W46" s="196">
        <v>1.34</v>
      </c>
      <c r="X46" s="196">
        <v>15.71</v>
      </c>
      <c r="Y46" s="196">
        <v>0</v>
      </c>
      <c r="Z46" s="196">
        <v>5.38</v>
      </c>
      <c r="AA46" s="196">
        <v>5.5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12.13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11</v>
      </c>
      <c r="AT46" s="196">
        <v>20.85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10.39</v>
      </c>
      <c r="G47" s="196">
        <v>0</v>
      </c>
      <c r="H47" s="196">
        <v>0</v>
      </c>
      <c r="I47" s="196">
        <v>4.37</v>
      </c>
      <c r="J47" s="196">
        <v>0</v>
      </c>
      <c r="K47" s="196">
        <v>0.17</v>
      </c>
      <c r="L47" s="196">
        <v>376.04</v>
      </c>
      <c r="M47" s="196">
        <v>1.01</v>
      </c>
      <c r="N47" s="196">
        <v>1.3</v>
      </c>
      <c r="O47" s="196">
        <v>0</v>
      </c>
      <c r="P47" s="196">
        <v>1.49</v>
      </c>
      <c r="Q47" s="196">
        <v>6.31</v>
      </c>
      <c r="R47" s="196">
        <v>0</v>
      </c>
      <c r="S47" s="196">
        <v>8.1</v>
      </c>
      <c r="T47" s="196">
        <v>0</v>
      </c>
      <c r="U47" s="196">
        <v>0.92</v>
      </c>
      <c r="V47" s="196">
        <v>0.57999999999999996</v>
      </c>
      <c r="W47" s="196">
        <v>1.34</v>
      </c>
      <c r="X47" s="196">
        <v>15.71</v>
      </c>
      <c r="Y47" s="196">
        <v>0</v>
      </c>
      <c r="Z47" s="196">
        <v>5.38</v>
      </c>
      <c r="AA47" s="196">
        <v>5.5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11</v>
      </c>
      <c r="AT47" s="196">
        <v>20.85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10.39</v>
      </c>
      <c r="G48" s="196">
        <v>0</v>
      </c>
      <c r="H48" s="196">
        <v>0</v>
      </c>
      <c r="I48" s="196">
        <v>4.37</v>
      </c>
      <c r="J48" s="196">
        <v>0</v>
      </c>
      <c r="K48" s="196">
        <v>0.17</v>
      </c>
      <c r="L48" s="196">
        <v>376.04</v>
      </c>
      <c r="M48" s="196">
        <v>1.01</v>
      </c>
      <c r="N48" s="196">
        <v>1.3</v>
      </c>
      <c r="O48" s="196">
        <v>0</v>
      </c>
      <c r="P48" s="196">
        <v>1.49</v>
      </c>
      <c r="Q48" s="196">
        <v>6.31</v>
      </c>
      <c r="R48" s="196">
        <v>0.48</v>
      </c>
      <c r="S48" s="196">
        <v>8.1</v>
      </c>
      <c r="T48" s="196">
        <v>0</v>
      </c>
      <c r="U48" s="196">
        <v>0.92</v>
      </c>
      <c r="V48" s="196">
        <v>0.57999999999999996</v>
      </c>
      <c r="W48" s="196">
        <v>1.34</v>
      </c>
      <c r="X48" s="196">
        <v>15.71</v>
      </c>
      <c r="Y48" s="196">
        <v>0</v>
      </c>
      <c r="Z48" s="196">
        <v>5.38</v>
      </c>
      <c r="AA48" s="196">
        <v>5.5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11</v>
      </c>
      <c r="AT48" s="196">
        <v>20.85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10.39</v>
      </c>
      <c r="G49" s="196">
        <v>0</v>
      </c>
      <c r="H49" s="196">
        <v>0</v>
      </c>
      <c r="I49" s="196">
        <v>4.37</v>
      </c>
      <c r="J49" s="196">
        <v>0</v>
      </c>
      <c r="K49" s="196">
        <v>0</v>
      </c>
      <c r="L49" s="196">
        <v>368.5</v>
      </c>
      <c r="M49" s="196">
        <v>1.01</v>
      </c>
      <c r="N49" s="196">
        <v>1.3</v>
      </c>
      <c r="O49" s="196">
        <v>0</v>
      </c>
      <c r="P49" s="196">
        <v>1.49</v>
      </c>
      <c r="Q49" s="196">
        <v>6.31</v>
      </c>
      <c r="R49" s="196">
        <v>0.48</v>
      </c>
      <c r="S49" s="196">
        <v>8.1</v>
      </c>
      <c r="T49" s="196">
        <v>0</v>
      </c>
      <c r="U49" s="196">
        <v>0.92</v>
      </c>
      <c r="V49" s="196">
        <v>0.57999999999999996</v>
      </c>
      <c r="W49" s="196">
        <v>1.34</v>
      </c>
      <c r="X49" s="196">
        <v>15.71</v>
      </c>
      <c r="Y49" s="196">
        <v>0</v>
      </c>
      <c r="Z49" s="196">
        <v>5.38</v>
      </c>
      <c r="AA49" s="196">
        <v>5.5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12.63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11</v>
      </c>
      <c r="AT49" s="196">
        <v>20.85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10.39</v>
      </c>
      <c r="G50" s="196">
        <v>0</v>
      </c>
      <c r="H50" s="196">
        <v>0</v>
      </c>
      <c r="I50" s="196">
        <v>4.37</v>
      </c>
      <c r="J50" s="196">
        <v>0</v>
      </c>
      <c r="K50" s="196">
        <v>0</v>
      </c>
      <c r="L50" s="196">
        <v>368.5</v>
      </c>
      <c r="M50" s="196">
        <v>1.01</v>
      </c>
      <c r="N50" s="196">
        <v>1.3</v>
      </c>
      <c r="O50" s="196">
        <v>0</v>
      </c>
      <c r="P50" s="196">
        <v>1.49</v>
      </c>
      <c r="Q50" s="196">
        <v>6.31</v>
      </c>
      <c r="R50" s="196">
        <v>0.48</v>
      </c>
      <c r="S50" s="196">
        <v>8.1</v>
      </c>
      <c r="T50" s="196">
        <v>0</v>
      </c>
      <c r="U50" s="196">
        <v>0.92</v>
      </c>
      <c r="V50" s="196">
        <v>0.57999999999999996</v>
      </c>
      <c r="W50" s="196">
        <v>1.34</v>
      </c>
      <c r="X50" s="196">
        <v>15.71</v>
      </c>
      <c r="Y50" s="196">
        <v>0</v>
      </c>
      <c r="Z50" s="196">
        <v>5.38</v>
      </c>
      <c r="AA50" s="196">
        <v>5.5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12.63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11</v>
      </c>
      <c r="AT50" s="196">
        <v>20.85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4.37</v>
      </c>
      <c r="J51" s="196">
        <v>0</v>
      </c>
      <c r="K51" s="196">
        <v>0.06</v>
      </c>
      <c r="L51" s="196">
        <v>376.04</v>
      </c>
      <c r="M51" s="196">
        <v>1.01</v>
      </c>
      <c r="N51" s="196">
        <v>1.3</v>
      </c>
      <c r="O51" s="196">
        <v>0</v>
      </c>
      <c r="P51" s="196">
        <v>1.43</v>
      </c>
      <c r="Q51" s="196">
        <v>6.31</v>
      </c>
      <c r="R51" s="196">
        <v>0.48</v>
      </c>
      <c r="S51" s="196">
        <v>8.1</v>
      </c>
      <c r="T51" s="196">
        <v>0</v>
      </c>
      <c r="U51" s="196">
        <v>0.92</v>
      </c>
      <c r="V51" s="196">
        <v>0.57999999999999996</v>
      </c>
      <c r="W51" s="196">
        <v>1.34</v>
      </c>
      <c r="X51" s="196">
        <v>15.71</v>
      </c>
      <c r="Y51" s="196">
        <v>0</v>
      </c>
      <c r="Z51" s="196">
        <v>5.38</v>
      </c>
      <c r="AA51" s="196">
        <v>5.5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12.63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21.39</v>
      </c>
      <c r="AT51" s="196">
        <v>20.85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4.37</v>
      </c>
      <c r="J52" s="196">
        <v>0</v>
      </c>
      <c r="K52" s="196">
        <v>0.17</v>
      </c>
      <c r="L52" s="196">
        <v>376.04</v>
      </c>
      <c r="M52" s="196">
        <v>1.01</v>
      </c>
      <c r="N52" s="196">
        <v>1.3</v>
      </c>
      <c r="O52" s="196">
        <v>0</v>
      </c>
      <c r="P52" s="196">
        <v>1.43</v>
      </c>
      <c r="Q52" s="196">
        <v>6.31</v>
      </c>
      <c r="R52" s="196">
        <v>0.48</v>
      </c>
      <c r="S52" s="196">
        <v>8.1</v>
      </c>
      <c r="T52" s="196">
        <v>0</v>
      </c>
      <c r="U52" s="196">
        <v>0.92</v>
      </c>
      <c r="V52" s="196">
        <v>0.57999999999999996</v>
      </c>
      <c r="W52" s="196">
        <v>1.34</v>
      </c>
      <c r="X52" s="196">
        <v>15.71</v>
      </c>
      <c r="Y52" s="196">
        <v>0</v>
      </c>
      <c r="Z52" s="196">
        <v>5.38</v>
      </c>
      <c r="AA52" s="196">
        <v>5.5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12.63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21.39</v>
      </c>
      <c r="AT52" s="196">
        <v>20.85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4.37</v>
      </c>
      <c r="J53" s="196">
        <v>0</v>
      </c>
      <c r="K53" s="196">
        <v>0.17</v>
      </c>
      <c r="L53" s="196">
        <v>376.04</v>
      </c>
      <c r="M53" s="196">
        <v>1.01</v>
      </c>
      <c r="N53" s="196">
        <v>1.3</v>
      </c>
      <c r="O53" s="196">
        <v>0</v>
      </c>
      <c r="P53" s="196">
        <v>1.43</v>
      </c>
      <c r="Q53" s="196">
        <v>6.31</v>
      </c>
      <c r="R53" s="196">
        <v>0.48</v>
      </c>
      <c r="S53" s="196">
        <v>8.1</v>
      </c>
      <c r="T53" s="196">
        <v>0</v>
      </c>
      <c r="U53" s="196">
        <v>0.92</v>
      </c>
      <c r="V53" s="196">
        <v>0.57999999999999996</v>
      </c>
      <c r="W53" s="196">
        <v>1.34</v>
      </c>
      <c r="X53" s="196">
        <v>15.71</v>
      </c>
      <c r="Y53" s="196">
        <v>0</v>
      </c>
      <c r="Z53" s="196">
        <v>5.38</v>
      </c>
      <c r="AA53" s="196">
        <v>5.5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12.63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21.39</v>
      </c>
      <c r="AT53" s="196">
        <v>20.85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4.37</v>
      </c>
      <c r="J54" s="196">
        <v>0</v>
      </c>
      <c r="K54" s="196">
        <v>0.17</v>
      </c>
      <c r="L54" s="196">
        <v>433.88</v>
      </c>
      <c r="M54" s="196">
        <v>1.01</v>
      </c>
      <c r="N54" s="196">
        <v>1.3</v>
      </c>
      <c r="O54" s="196">
        <v>0</v>
      </c>
      <c r="P54" s="196">
        <v>1.43</v>
      </c>
      <c r="Q54" s="196">
        <v>6.31</v>
      </c>
      <c r="R54" s="196">
        <v>0.48</v>
      </c>
      <c r="S54" s="196">
        <v>8.1</v>
      </c>
      <c r="T54" s="196">
        <v>0</v>
      </c>
      <c r="U54" s="196">
        <v>0.92</v>
      </c>
      <c r="V54" s="196">
        <v>0.57999999999999996</v>
      </c>
      <c r="W54" s="196">
        <v>1.34</v>
      </c>
      <c r="X54" s="196">
        <v>15.71</v>
      </c>
      <c r="Y54" s="196">
        <v>0</v>
      </c>
      <c r="Z54" s="196">
        <v>5.38</v>
      </c>
      <c r="AA54" s="196">
        <v>5.5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12.63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21.39</v>
      </c>
      <c r="AT54" s="196">
        <v>20.85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4.37</v>
      </c>
      <c r="J55" s="196">
        <v>0</v>
      </c>
      <c r="K55" s="196">
        <v>3.72</v>
      </c>
      <c r="L55" s="196">
        <v>476.3</v>
      </c>
      <c r="M55" s="196">
        <v>1.01</v>
      </c>
      <c r="N55" s="196">
        <v>1.3</v>
      </c>
      <c r="O55" s="196">
        <v>0</v>
      </c>
      <c r="P55" s="196">
        <v>1.43</v>
      </c>
      <c r="Q55" s="196">
        <v>6.31</v>
      </c>
      <c r="R55" s="196">
        <v>0.48</v>
      </c>
      <c r="S55" s="196">
        <v>8.1</v>
      </c>
      <c r="T55" s="196">
        <v>0</v>
      </c>
      <c r="U55" s="196">
        <v>0.92</v>
      </c>
      <c r="V55" s="196">
        <v>0.36</v>
      </c>
      <c r="W55" s="196">
        <v>1.34</v>
      </c>
      <c r="X55" s="196">
        <v>15.71</v>
      </c>
      <c r="Y55" s="196">
        <v>0</v>
      </c>
      <c r="Z55" s="196">
        <v>5.38</v>
      </c>
      <c r="AA55" s="196">
        <v>5.5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12.63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21.39</v>
      </c>
      <c r="AT55" s="196">
        <v>20.85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4.37</v>
      </c>
      <c r="J56" s="196">
        <v>0</v>
      </c>
      <c r="K56" s="196">
        <v>3.72</v>
      </c>
      <c r="L56" s="196">
        <v>476.3</v>
      </c>
      <c r="M56" s="196">
        <v>1.01</v>
      </c>
      <c r="N56" s="196">
        <v>1.3</v>
      </c>
      <c r="O56" s="196">
        <v>0</v>
      </c>
      <c r="P56" s="196">
        <v>1.43</v>
      </c>
      <c r="Q56" s="196">
        <v>6.31</v>
      </c>
      <c r="R56" s="196">
        <v>0.48</v>
      </c>
      <c r="S56" s="196">
        <v>8.1</v>
      </c>
      <c r="T56" s="196">
        <v>0</v>
      </c>
      <c r="U56" s="196">
        <v>0.92</v>
      </c>
      <c r="V56" s="196">
        <v>0.57999999999999996</v>
      </c>
      <c r="W56" s="196">
        <v>1.34</v>
      </c>
      <c r="X56" s="196">
        <v>15.71</v>
      </c>
      <c r="Y56" s="196">
        <v>0</v>
      </c>
      <c r="Z56" s="196">
        <v>5.38</v>
      </c>
      <c r="AA56" s="196">
        <v>5.5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21.39</v>
      </c>
      <c r="AT56" s="196">
        <v>20.85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4.37</v>
      </c>
      <c r="J57" s="196">
        <v>0</v>
      </c>
      <c r="K57" s="196">
        <v>3.36</v>
      </c>
      <c r="L57" s="196">
        <v>476.3</v>
      </c>
      <c r="M57" s="196">
        <v>1.01</v>
      </c>
      <c r="N57" s="196">
        <v>1.3</v>
      </c>
      <c r="O57" s="196">
        <v>0</v>
      </c>
      <c r="P57" s="196">
        <v>1.43</v>
      </c>
      <c r="Q57" s="196">
        <v>6.31</v>
      </c>
      <c r="R57" s="196">
        <v>0.48</v>
      </c>
      <c r="S57" s="196">
        <v>8.1</v>
      </c>
      <c r="T57" s="196">
        <v>0</v>
      </c>
      <c r="U57" s="196">
        <v>0.92</v>
      </c>
      <c r="V57" s="196">
        <v>0.57999999999999996</v>
      </c>
      <c r="W57" s="196">
        <v>1.34</v>
      </c>
      <c r="X57" s="196">
        <v>15.71</v>
      </c>
      <c r="Y57" s="196">
        <v>0</v>
      </c>
      <c r="Z57" s="196">
        <v>5.38</v>
      </c>
      <c r="AA57" s="196">
        <v>5.5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21.39</v>
      </c>
      <c r="AT57" s="196">
        <v>20.85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4.37</v>
      </c>
      <c r="J58" s="196">
        <v>0</v>
      </c>
      <c r="K58" s="196">
        <v>0.17</v>
      </c>
      <c r="L58" s="196">
        <v>476.3</v>
      </c>
      <c r="M58" s="196">
        <v>1.01</v>
      </c>
      <c r="N58" s="196">
        <v>1.3</v>
      </c>
      <c r="O58" s="196">
        <v>0</v>
      </c>
      <c r="P58" s="196">
        <v>1.43</v>
      </c>
      <c r="Q58" s="196">
        <v>6.31</v>
      </c>
      <c r="R58" s="196">
        <v>0.48</v>
      </c>
      <c r="S58" s="196">
        <v>8.1</v>
      </c>
      <c r="T58" s="196">
        <v>0</v>
      </c>
      <c r="U58" s="196">
        <v>0.92</v>
      </c>
      <c r="V58" s="196">
        <v>0.57999999999999996</v>
      </c>
      <c r="W58" s="196">
        <v>1.34</v>
      </c>
      <c r="X58" s="196">
        <v>15.71</v>
      </c>
      <c r="Y58" s="196">
        <v>0</v>
      </c>
      <c r="Z58" s="196">
        <v>5.38</v>
      </c>
      <c r="AA58" s="196">
        <v>5.5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21.39</v>
      </c>
      <c r="AT58" s="196">
        <v>20.85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4.37</v>
      </c>
      <c r="J59" s="196">
        <v>0</v>
      </c>
      <c r="K59" s="196">
        <v>0.17</v>
      </c>
      <c r="L59" s="196">
        <v>476.3</v>
      </c>
      <c r="M59" s="196">
        <v>1.01</v>
      </c>
      <c r="N59" s="196">
        <v>1.3</v>
      </c>
      <c r="O59" s="196">
        <v>0</v>
      </c>
      <c r="P59" s="196">
        <v>1.43</v>
      </c>
      <c r="Q59" s="196">
        <v>6.31</v>
      </c>
      <c r="R59" s="196">
        <v>0.48</v>
      </c>
      <c r="S59" s="196">
        <v>8.1</v>
      </c>
      <c r="T59" s="196">
        <v>0</v>
      </c>
      <c r="U59" s="196">
        <v>0.92</v>
      </c>
      <c r="V59" s="196">
        <v>0.57999999999999996</v>
      </c>
      <c r="W59" s="196">
        <v>1.34</v>
      </c>
      <c r="X59" s="196">
        <v>15.71</v>
      </c>
      <c r="Y59" s="196">
        <v>0</v>
      </c>
      <c r="Z59" s="196">
        <v>5.38</v>
      </c>
      <c r="AA59" s="196">
        <v>5.5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9.18</v>
      </c>
      <c r="AS59" s="196">
        <v>21.39</v>
      </c>
      <c r="AT59" s="196">
        <v>20.85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4.37</v>
      </c>
      <c r="J60" s="196">
        <v>0</v>
      </c>
      <c r="K60" s="196">
        <v>0.17</v>
      </c>
      <c r="L60" s="196">
        <v>453.16</v>
      </c>
      <c r="M60" s="196">
        <v>1.01</v>
      </c>
      <c r="N60" s="196">
        <v>1.3</v>
      </c>
      <c r="O60" s="196">
        <v>0</v>
      </c>
      <c r="P60" s="196">
        <v>1.43</v>
      </c>
      <c r="Q60" s="196">
        <v>6.31</v>
      </c>
      <c r="R60" s="196">
        <v>0.48</v>
      </c>
      <c r="S60" s="196">
        <v>8.1</v>
      </c>
      <c r="T60" s="196">
        <v>0</v>
      </c>
      <c r="U60" s="196">
        <v>0.92</v>
      </c>
      <c r="V60" s="196">
        <v>0.57999999999999996</v>
      </c>
      <c r="W60" s="196">
        <v>1.34</v>
      </c>
      <c r="X60" s="196">
        <v>15.71</v>
      </c>
      <c r="Y60" s="196">
        <v>0</v>
      </c>
      <c r="Z60" s="196">
        <v>5.38</v>
      </c>
      <c r="AA60" s="196">
        <v>5.5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9.18</v>
      </c>
      <c r="AS60" s="196">
        <v>21.39</v>
      </c>
      <c r="AT60" s="196">
        <v>20.85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4.37</v>
      </c>
      <c r="J61" s="196">
        <v>0</v>
      </c>
      <c r="K61" s="196">
        <v>0.42</v>
      </c>
      <c r="L61" s="196">
        <v>433.88</v>
      </c>
      <c r="M61" s="196">
        <v>1.01</v>
      </c>
      <c r="N61" s="196">
        <v>1.3</v>
      </c>
      <c r="O61" s="196">
        <v>0</v>
      </c>
      <c r="P61" s="196">
        <v>1.43</v>
      </c>
      <c r="Q61" s="196">
        <v>6.31</v>
      </c>
      <c r="R61" s="196">
        <v>0.48</v>
      </c>
      <c r="S61" s="196">
        <v>8.1</v>
      </c>
      <c r="T61" s="196">
        <v>0</v>
      </c>
      <c r="U61" s="196">
        <v>0.92</v>
      </c>
      <c r="V61" s="196">
        <v>0.57999999999999996</v>
      </c>
      <c r="W61" s="196">
        <v>1.34</v>
      </c>
      <c r="X61" s="196">
        <v>15.71</v>
      </c>
      <c r="Y61" s="196">
        <v>0</v>
      </c>
      <c r="Z61" s="196">
        <v>5.38</v>
      </c>
      <c r="AA61" s="196">
        <v>5.5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9.18</v>
      </c>
      <c r="AS61" s="196">
        <v>21.39</v>
      </c>
      <c r="AT61" s="196">
        <v>20.85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4.37</v>
      </c>
      <c r="J62" s="196">
        <v>0</v>
      </c>
      <c r="K62" s="196">
        <v>0.17</v>
      </c>
      <c r="L62" s="196">
        <v>424.24</v>
      </c>
      <c r="M62" s="196">
        <v>1.01</v>
      </c>
      <c r="N62" s="196">
        <v>1.3</v>
      </c>
      <c r="O62" s="196">
        <v>0</v>
      </c>
      <c r="P62" s="196">
        <v>1.43</v>
      </c>
      <c r="Q62" s="196">
        <v>6.31</v>
      </c>
      <c r="R62" s="196">
        <v>0.48</v>
      </c>
      <c r="S62" s="196">
        <v>8.1</v>
      </c>
      <c r="T62" s="196">
        <v>0</v>
      </c>
      <c r="U62" s="196">
        <v>0.92</v>
      </c>
      <c r="V62" s="196">
        <v>0.57999999999999996</v>
      </c>
      <c r="W62" s="196">
        <v>1.34</v>
      </c>
      <c r="X62" s="196">
        <v>15.71</v>
      </c>
      <c r="Y62" s="196">
        <v>0</v>
      </c>
      <c r="Z62" s="196">
        <v>5.38</v>
      </c>
      <c r="AA62" s="196">
        <v>5.5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9.18</v>
      </c>
      <c r="AS62" s="196">
        <v>21.39</v>
      </c>
      <c r="AT62" s="196">
        <v>20.85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424.24</v>
      </c>
      <c r="M63" s="196">
        <v>1.01</v>
      </c>
      <c r="N63" s="196">
        <v>1.3</v>
      </c>
      <c r="O63" s="196">
        <v>0</v>
      </c>
      <c r="P63" s="196">
        <v>1.43</v>
      </c>
      <c r="Q63" s="196">
        <v>6.31</v>
      </c>
      <c r="R63" s="196">
        <v>0.48</v>
      </c>
      <c r="S63" s="196">
        <v>8.1</v>
      </c>
      <c r="T63" s="196">
        <v>0</v>
      </c>
      <c r="U63" s="196">
        <v>0.92</v>
      </c>
      <c r="V63" s="196">
        <v>0.57999999999999996</v>
      </c>
      <c r="W63" s="196">
        <v>1.34</v>
      </c>
      <c r="X63" s="196">
        <v>15.71</v>
      </c>
      <c r="Y63" s="196">
        <v>0</v>
      </c>
      <c r="Z63" s="196">
        <v>5.38</v>
      </c>
      <c r="AA63" s="196">
        <v>5.5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9.18</v>
      </c>
      <c r="AS63" s="196">
        <v>21.39</v>
      </c>
      <c r="AT63" s="196">
        <v>25.22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424.24</v>
      </c>
      <c r="M64" s="196">
        <v>1.01</v>
      </c>
      <c r="N64" s="196">
        <v>1.3</v>
      </c>
      <c r="O64" s="196">
        <v>0</v>
      </c>
      <c r="P64" s="196">
        <v>1.43</v>
      </c>
      <c r="Q64" s="196">
        <v>6.31</v>
      </c>
      <c r="R64" s="196">
        <v>0.48</v>
      </c>
      <c r="S64" s="196">
        <v>8.1</v>
      </c>
      <c r="T64" s="196">
        <v>0</v>
      </c>
      <c r="U64" s="196">
        <v>0.92</v>
      </c>
      <c r="V64" s="196">
        <v>0.57999999999999996</v>
      </c>
      <c r="W64" s="196">
        <v>1.34</v>
      </c>
      <c r="X64" s="196">
        <v>15.71</v>
      </c>
      <c r="Y64" s="196">
        <v>0</v>
      </c>
      <c r="Z64" s="196">
        <v>5.38</v>
      </c>
      <c r="AA64" s="196">
        <v>5.5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9.18</v>
      </c>
      <c r="AS64" s="196">
        <v>21.32</v>
      </c>
      <c r="AT64" s="196">
        <v>25.22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385.68</v>
      </c>
      <c r="M65" s="196">
        <v>1.01</v>
      </c>
      <c r="N65" s="196">
        <v>1.3</v>
      </c>
      <c r="O65" s="196">
        <v>0</v>
      </c>
      <c r="P65" s="196">
        <v>1.43</v>
      </c>
      <c r="Q65" s="196">
        <v>6.31</v>
      </c>
      <c r="R65" s="196">
        <v>0.48</v>
      </c>
      <c r="S65" s="196">
        <v>8.1</v>
      </c>
      <c r="T65" s="196">
        <v>0</v>
      </c>
      <c r="U65" s="196">
        <v>0.92</v>
      </c>
      <c r="V65" s="196">
        <v>0.57999999999999996</v>
      </c>
      <c r="W65" s="196">
        <v>1.34</v>
      </c>
      <c r="X65" s="196">
        <v>15.71</v>
      </c>
      <c r="Y65" s="196">
        <v>0</v>
      </c>
      <c r="Z65" s="196">
        <v>5.38</v>
      </c>
      <c r="AA65" s="196">
        <v>5.5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9.18</v>
      </c>
      <c r="AS65" s="196">
        <v>21.32</v>
      </c>
      <c r="AT65" s="196">
        <v>25.22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385.68</v>
      </c>
      <c r="M66" s="196">
        <v>1.01</v>
      </c>
      <c r="N66" s="196">
        <v>1.3</v>
      </c>
      <c r="O66" s="196">
        <v>0</v>
      </c>
      <c r="P66" s="196">
        <v>1.43</v>
      </c>
      <c r="Q66" s="196">
        <v>6.31</v>
      </c>
      <c r="R66" s="196">
        <v>0.48</v>
      </c>
      <c r="S66" s="196">
        <v>8.1</v>
      </c>
      <c r="T66" s="196">
        <v>0</v>
      </c>
      <c r="U66" s="196">
        <v>0.92</v>
      </c>
      <c r="V66" s="196">
        <v>0.57999999999999996</v>
      </c>
      <c r="W66" s="196">
        <v>1.34</v>
      </c>
      <c r="X66" s="196">
        <v>15.71</v>
      </c>
      <c r="Y66" s="196">
        <v>0</v>
      </c>
      <c r="Z66" s="196">
        <v>5.38</v>
      </c>
      <c r="AA66" s="196">
        <v>5.5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9.18</v>
      </c>
      <c r="AS66" s="196">
        <v>21.32</v>
      </c>
      <c r="AT66" s="196">
        <v>25.22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388.24</v>
      </c>
      <c r="M67" s="196">
        <v>1.01</v>
      </c>
      <c r="N67" s="196">
        <v>1.3</v>
      </c>
      <c r="O67" s="196">
        <v>0</v>
      </c>
      <c r="P67" s="196">
        <v>1.43</v>
      </c>
      <c r="Q67" s="196">
        <v>6.31</v>
      </c>
      <c r="R67" s="196">
        <v>0.48</v>
      </c>
      <c r="S67" s="196">
        <v>8.1</v>
      </c>
      <c r="T67" s="196">
        <v>0</v>
      </c>
      <c r="U67" s="196">
        <v>0.92</v>
      </c>
      <c r="V67" s="196">
        <v>0.57999999999999996</v>
      </c>
      <c r="W67" s="196">
        <v>1.34</v>
      </c>
      <c r="X67" s="196">
        <v>15.71</v>
      </c>
      <c r="Y67" s="196">
        <v>0</v>
      </c>
      <c r="Z67" s="196">
        <v>5.38</v>
      </c>
      <c r="AA67" s="196">
        <v>5.5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9.18</v>
      </c>
      <c r="AS67" s="196">
        <v>21.32</v>
      </c>
      <c r="AT67" s="196">
        <v>25.22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385.68</v>
      </c>
      <c r="M68" s="196">
        <v>1.01</v>
      </c>
      <c r="N68" s="196">
        <v>1.3</v>
      </c>
      <c r="O68" s="196">
        <v>0</v>
      </c>
      <c r="P68" s="196">
        <v>1.43</v>
      </c>
      <c r="Q68" s="196">
        <v>6.31</v>
      </c>
      <c r="R68" s="196">
        <v>0.48</v>
      </c>
      <c r="S68" s="196">
        <v>8.1</v>
      </c>
      <c r="T68" s="196">
        <v>0</v>
      </c>
      <c r="U68" s="196">
        <v>0.92</v>
      </c>
      <c r="V68" s="196">
        <v>0.57999999999999996</v>
      </c>
      <c r="W68" s="196">
        <v>1.34</v>
      </c>
      <c r="X68" s="196">
        <v>15.71</v>
      </c>
      <c r="Y68" s="196">
        <v>0</v>
      </c>
      <c r="Z68" s="196">
        <v>5.38</v>
      </c>
      <c r="AA68" s="196">
        <v>5.5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9.18</v>
      </c>
      <c r="AS68" s="196">
        <v>21.32</v>
      </c>
      <c r="AT68" s="196">
        <v>25.22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385.68</v>
      </c>
      <c r="M69" s="196">
        <v>1.01</v>
      </c>
      <c r="N69" s="196">
        <v>1.3</v>
      </c>
      <c r="O69" s="196">
        <v>0</v>
      </c>
      <c r="P69" s="196">
        <v>1.64</v>
      </c>
      <c r="Q69" s="196">
        <v>6.31</v>
      </c>
      <c r="R69" s="196">
        <v>0.48</v>
      </c>
      <c r="S69" s="196">
        <v>8.1</v>
      </c>
      <c r="T69" s="196">
        <v>0</v>
      </c>
      <c r="U69" s="196">
        <v>0.92</v>
      </c>
      <c r="V69" s="196">
        <v>0.57999999999999996</v>
      </c>
      <c r="W69" s="196">
        <v>1.34</v>
      </c>
      <c r="X69" s="196">
        <v>15.71</v>
      </c>
      <c r="Y69" s="196">
        <v>0</v>
      </c>
      <c r="Z69" s="196">
        <v>5.38</v>
      </c>
      <c r="AA69" s="196">
        <v>5.5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9.18</v>
      </c>
      <c r="AS69" s="196">
        <v>21.32</v>
      </c>
      <c r="AT69" s="196">
        <v>25.22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385.68</v>
      </c>
      <c r="M70" s="196">
        <v>1.01</v>
      </c>
      <c r="N70" s="196">
        <v>1.3</v>
      </c>
      <c r="O70" s="196">
        <v>0</v>
      </c>
      <c r="P70" s="196">
        <v>1.5</v>
      </c>
      <c r="Q70" s="196">
        <v>6.31</v>
      </c>
      <c r="R70" s="196">
        <v>0.48</v>
      </c>
      <c r="S70" s="196">
        <v>8.1</v>
      </c>
      <c r="T70" s="196">
        <v>0</v>
      </c>
      <c r="U70" s="196">
        <v>0.92</v>
      </c>
      <c r="V70" s="196">
        <v>0.57999999999999996</v>
      </c>
      <c r="W70" s="196">
        <v>1.34</v>
      </c>
      <c r="X70" s="196">
        <v>15.71</v>
      </c>
      <c r="Y70" s="196">
        <v>0</v>
      </c>
      <c r="Z70" s="196">
        <v>5.38</v>
      </c>
      <c r="AA70" s="196">
        <v>5.5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9.18</v>
      </c>
      <c r="AS70" s="196">
        <v>21.32</v>
      </c>
      <c r="AT70" s="196">
        <v>25.22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385.68</v>
      </c>
      <c r="M71" s="196">
        <v>1.01</v>
      </c>
      <c r="N71" s="196">
        <v>1.3</v>
      </c>
      <c r="O71" s="196">
        <v>0</v>
      </c>
      <c r="P71" s="196">
        <v>3.5</v>
      </c>
      <c r="Q71" s="196">
        <v>6.31</v>
      </c>
      <c r="R71" s="196">
        <v>0.47</v>
      </c>
      <c r="S71" s="196">
        <v>8.1</v>
      </c>
      <c r="T71" s="196">
        <v>0</v>
      </c>
      <c r="U71" s="196">
        <v>0.92</v>
      </c>
      <c r="V71" s="196">
        <v>0.57999999999999996</v>
      </c>
      <c r="W71" s="196">
        <v>0.5</v>
      </c>
      <c r="X71" s="196">
        <v>15.71</v>
      </c>
      <c r="Y71" s="196">
        <v>0</v>
      </c>
      <c r="Z71" s="196">
        <v>5.38</v>
      </c>
      <c r="AA71" s="196">
        <v>5.5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9.18</v>
      </c>
      <c r="AS71" s="196">
        <v>21.32</v>
      </c>
      <c r="AT71" s="196">
        <v>25.22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385.68</v>
      </c>
      <c r="M72" s="196">
        <v>1.01</v>
      </c>
      <c r="N72" s="196">
        <v>1.3</v>
      </c>
      <c r="O72" s="196">
        <v>0</v>
      </c>
      <c r="P72" s="196">
        <v>3.5</v>
      </c>
      <c r="Q72" s="196">
        <v>6.31</v>
      </c>
      <c r="R72" s="196">
        <v>0.47</v>
      </c>
      <c r="S72" s="196">
        <v>8.1</v>
      </c>
      <c r="T72" s="196">
        <v>0</v>
      </c>
      <c r="U72" s="196">
        <v>0.92</v>
      </c>
      <c r="V72" s="196">
        <v>0.57999999999999996</v>
      </c>
      <c r="W72" s="196">
        <v>0.5</v>
      </c>
      <c r="X72" s="196">
        <v>15.71</v>
      </c>
      <c r="Y72" s="196">
        <v>0</v>
      </c>
      <c r="Z72" s="196">
        <v>5.38</v>
      </c>
      <c r="AA72" s="196">
        <v>5.5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9.18</v>
      </c>
      <c r="AS72" s="196">
        <v>21.32</v>
      </c>
      <c r="AT72" s="196">
        <v>25.22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385.68</v>
      </c>
      <c r="M73" s="196">
        <v>1.01</v>
      </c>
      <c r="N73" s="196">
        <v>1.3</v>
      </c>
      <c r="O73" s="196">
        <v>0</v>
      </c>
      <c r="P73" s="196">
        <v>3.5</v>
      </c>
      <c r="Q73" s="196">
        <v>6.31</v>
      </c>
      <c r="R73" s="196">
        <v>0.47</v>
      </c>
      <c r="S73" s="196">
        <v>8.1</v>
      </c>
      <c r="T73" s="196">
        <v>0</v>
      </c>
      <c r="U73" s="196">
        <v>0.92</v>
      </c>
      <c r="V73" s="196">
        <v>0.57999999999999996</v>
      </c>
      <c r="W73" s="196">
        <v>0.5</v>
      </c>
      <c r="X73" s="196">
        <v>15.71</v>
      </c>
      <c r="Y73" s="196">
        <v>0</v>
      </c>
      <c r="Z73" s="196">
        <v>5.38</v>
      </c>
      <c r="AA73" s="196">
        <v>5.5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9.18</v>
      </c>
      <c r="AS73" s="196">
        <v>21.32</v>
      </c>
      <c r="AT73" s="196">
        <v>25.22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385.68</v>
      </c>
      <c r="M74" s="196">
        <v>1.01</v>
      </c>
      <c r="N74" s="196">
        <v>1.3</v>
      </c>
      <c r="O74" s="196">
        <v>0</v>
      </c>
      <c r="P74" s="196">
        <v>3.5</v>
      </c>
      <c r="Q74" s="196">
        <v>6.31</v>
      </c>
      <c r="R74" s="196">
        <v>0.47</v>
      </c>
      <c r="S74" s="196">
        <v>8.1</v>
      </c>
      <c r="T74" s="196">
        <v>0</v>
      </c>
      <c r="U74" s="196">
        <v>0.92</v>
      </c>
      <c r="V74" s="196">
        <v>0.57999999999999996</v>
      </c>
      <c r="W74" s="196">
        <v>0.5</v>
      </c>
      <c r="X74" s="196">
        <v>15.71</v>
      </c>
      <c r="Y74" s="196">
        <v>0</v>
      </c>
      <c r="Z74" s="196">
        <v>5.38</v>
      </c>
      <c r="AA74" s="196">
        <v>5.5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9.18</v>
      </c>
      <c r="AS74" s="196">
        <v>21.32</v>
      </c>
      <c r="AT74" s="196">
        <v>25.22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385.68</v>
      </c>
      <c r="M75" s="196">
        <v>1.01</v>
      </c>
      <c r="N75" s="196">
        <v>1.3</v>
      </c>
      <c r="O75" s="196">
        <v>0</v>
      </c>
      <c r="P75" s="196">
        <v>3.5</v>
      </c>
      <c r="Q75" s="196">
        <v>6.31</v>
      </c>
      <c r="R75" s="196">
        <v>0.47</v>
      </c>
      <c r="S75" s="196">
        <v>8.1</v>
      </c>
      <c r="T75" s="196">
        <v>0</v>
      </c>
      <c r="U75" s="196">
        <v>0.92</v>
      </c>
      <c r="V75" s="196">
        <v>0.57999999999999996</v>
      </c>
      <c r="W75" s="196">
        <v>0.5</v>
      </c>
      <c r="X75" s="196">
        <v>15.71</v>
      </c>
      <c r="Y75" s="196">
        <v>0</v>
      </c>
      <c r="Z75" s="196">
        <v>5.38</v>
      </c>
      <c r="AA75" s="196">
        <v>5.5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9.34</v>
      </c>
      <c r="AS75" s="196">
        <v>21.32</v>
      </c>
      <c r="AT75" s="196">
        <v>25.22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385.68</v>
      </c>
      <c r="M76" s="196">
        <v>1.01</v>
      </c>
      <c r="N76" s="196">
        <v>1.3</v>
      </c>
      <c r="O76" s="196">
        <v>0</v>
      </c>
      <c r="P76" s="196">
        <v>3.5</v>
      </c>
      <c r="Q76" s="196">
        <v>6.31</v>
      </c>
      <c r="R76" s="196">
        <v>0.47</v>
      </c>
      <c r="S76" s="196">
        <v>8.1</v>
      </c>
      <c r="T76" s="196">
        <v>0</v>
      </c>
      <c r="U76" s="196">
        <v>0.92</v>
      </c>
      <c r="V76" s="196">
        <v>0.57999999999999996</v>
      </c>
      <c r="W76" s="196">
        <v>0.5</v>
      </c>
      <c r="X76" s="196">
        <v>15.71</v>
      </c>
      <c r="Y76" s="196">
        <v>0</v>
      </c>
      <c r="Z76" s="196">
        <v>5.38</v>
      </c>
      <c r="AA76" s="196">
        <v>5.5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9.34</v>
      </c>
      <c r="AS76" s="196">
        <v>21.32</v>
      </c>
      <c r="AT76" s="196">
        <v>25.22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385.68</v>
      </c>
      <c r="M77" s="196">
        <v>1.01</v>
      </c>
      <c r="N77" s="196">
        <v>1.3</v>
      </c>
      <c r="O77" s="196">
        <v>0</v>
      </c>
      <c r="P77" s="196">
        <v>3.5</v>
      </c>
      <c r="Q77" s="196">
        <v>6.31</v>
      </c>
      <c r="R77" s="196">
        <v>0.47</v>
      </c>
      <c r="S77" s="196">
        <v>8.1</v>
      </c>
      <c r="T77" s="196">
        <v>0</v>
      </c>
      <c r="U77" s="196">
        <v>0.92</v>
      </c>
      <c r="V77" s="196">
        <v>0.57999999999999996</v>
      </c>
      <c r="W77" s="196">
        <v>0.5</v>
      </c>
      <c r="X77" s="196">
        <v>15.71</v>
      </c>
      <c r="Y77" s="196">
        <v>0</v>
      </c>
      <c r="Z77" s="196">
        <v>5.38</v>
      </c>
      <c r="AA77" s="196">
        <v>5.5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9.34</v>
      </c>
      <c r="AS77" s="196">
        <v>21.32</v>
      </c>
      <c r="AT77" s="196">
        <v>25.22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385.68</v>
      </c>
      <c r="M78" s="196">
        <v>1.01</v>
      </c>
      <c r="N78" s="196">
        <v>1.3</v>
      </c>
      <c r="O78" s="196">
        <v>0</v>
      </c>
      <c r="P78" s="196">
        <v>3.5</v>
      </c>
      <c r="Q78" s="196">
        <v>6.31</v>
      </c>
      <c r="R78" s="196">
        <v>0.47</v>
      </c>
      <c r="S78" s="196">
        <v>8.1</v>
      </c>
      <c r="T78" s="196">
        <v>0</v>
      </c>
      <c r="U78" s="196">
        <v>0.92</v>
      </c>
      <c r="V78" s="196">
        <v>0.57999999999999996</v>
      </c>
      <c r="W78" s="196">
        <v>0.5</v>
      </c>
      <c r="X78" s="196">
        <v>15.71</v>
      </c>
      <c r="Y78" s="196">
        <v>0</v>
      </c>
      <c r="Z78" s="196">
        <v>5.38</v>
      </c>
      <c r="AA78" s="196">
        <v>5.5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9.34</v>
      </c>
      <c r="AS78" s="196">
        <v>21.32</v>
      </c>
      <c r="AT78" s="196">
        <v>25.22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385.68</v>
      </c>
      <c r="M79" s="196">
        <v>1.01</v>
      </c>
      <c r="N79" s="196">
        <v>1.3</v>
      </c>
      <c r="O79" s="196">
        <v>0</v>
      </c>
      <c r="P79" s="196">
        <v>1.95</v>
      </c>
      <c r="Q79" s="196">
        <v>6.31</v>
      </c>
      <c r="R79" s="196">
        <v>0</v>
      </c>
      <c r="S79" s="196">
        <v>8.1</v>
      </c>
      <c r="T79" s="196">
        <v>0</v>
      </c>
      <c r="U79" s="196">
        <v>0.92</v>
      </c>
      <c r="V79" s="196">
        <v>0.57999999999999996</v>
      </c>
      <c r="W79" s="196">
        <v>0.5</v>
      </c>
      <c r="X79" s="196">
        <v>15.71</v>
      </c>
      <c r="Y79" s="196">
        <v>0</v>
      </c>
      <c r="Z79" s="196">
        <v>5.38</v>
      </c>
      <c r="AA79" s="196">
        <v>5.5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9.34</v>
      </c>
      <c r="AS79" s="196">
        <v>21.39</v>
      </c>
      <c r="AT79" s="196">
        <v>25.22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385.68</v>
      </c>
      <c r="M80" s="196">
        <v>1.01</v>
      </c>
      <c r="N80" s="196">
        <v>1.3</v>
      </c>
      <c r="O80" s="196">
        <v>0</v>
      </c>
      <c r="P80" s="196">
        <v>1.95</v>
      </c>
      <c r="Q80" s="196">
        <v>6.31</v>
      </c>
      <c r="R80" s="196">
        <v>0</v>
      </c>
      <c r="S80" s="196">
        <v>8.1</v>
      </c>
      <c r="T80" s="196">
        <v>0</v>
      </c>
      <c r="U80" s="196">
        <v>0.92</v>
      </c>
      <c r="V80" s="196">
        <v>0.57999999999999996</v>
      </c>
      <c r="W80" s="196">
        <v>0.5</v>
      </c>
      <c r="X80" s="196">
        <v>15.71</v>
      </c>
      <c r="Y80" s="196">
        <v>0</v>
      </c>
      <c r="Z80" s="196">
        <v>5.38</v>
      </c>
      <c r="AA80" s="196">
        <v>5.5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9.34</v>
      </c>
      <c r="AS80" s="196">
        <v>21.53</v>
      </c>
      <c r="AT80" s="196">
        <v>25.22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385.68</v>
      </c>
      <c r="M81" s="196">
        <v>1.01</v>
      </c>
      <c r="N81" s="196">
        <v>1.3</v>
      </c>
      <c r="O81" s="196">
        <v>0</v>
      </c>
      <c r="P81" s="196">
        <v>1.95</v>
      </c>
      <c r="Q81" s="196">
        <v>6.31</v>
      </c>
      <c r="R81" s="196">
        <v>0.48</v>
      </c>
      <c r="S81" s="196">
        <v>8.1</v>
      </c>
      <c r="T81" s="196">
        <v>0</v>
      </c>
      <c r="U81" s="196">
        <v>0.92</v>
      </c>
      <c r="V81" s="196">
        <v>0.57999999999999996</v>
      </c>
      <c r="W81" s="196">
        <v>0.5</v>
      </c>
      <c r="X81" s="196">
        <v>15.71</v>
      </c>
      <c r="Y81" s="196">
        <v>0</v>
      </c>
      <c r="Z81" s="196">
        <v>5.38</v>
      </c>
      <c r="AA81" s="196">
        <v>5.5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9.34</v>
      </c>
      <c r="AS81" s="196">
        <v>21.53</v>
      </c>
      <c r="AT81" s="196">
        <v>25.22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385.68</v>
      </c>
      <c r="M82" s="196">
        <v>1.01</v>
      </c>
      <c r="N82" s="196">
        <v>1.3</v>
      </c>
      <c r="O82" s="196">
        <v>0</v>
      </c>
      <c r="P82" s="196">
        <v>1.95</v>
      </c>
      <c r="Q82" s="196">
        <v>6.31</v>
      </c>
      <c r="R82" s="196">
        <v>0.48</v>
      </c>
      <c r="S82" s="196">
        <v>8.1</v>
      </c>
      <c r="T82" s="196">
        <v>0</v>
      </c>
      <c r="U82" s="196">
        <v>0.92</v>
      </c>
      <c r="V82" s="196">
        <v>0.57999999999999996</v>
      </c>
      <c r="W82" s="196">
        <v>0.5</v>
      </c>
      <c r="X82" s="196">
        <v>15.71</v>
      </c>
      <c r="Y82" s="196">
        <v>0</v>
      </c>
      <c r="Z82" s="196">
        <v>5.38</v>
      </c>
      <c r="AA82" s="196">
        <v>5.5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9.34</v>
      </c>
      <c r="AS82" s="196">
        <v>21.53</v>
      </c>
      <c r="AT82" s="196">
        <v>25.22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418.09</v>
      </c>
      <c r="M83" s="196">
        <v>1.01</v>
      </c>
      <c r="N83" s="196">
        <v>1.3</v>
      </c>
      <c r="O83" s="196">
        <v>0</v>
      </c>
      <c r="P83" s="196">
        <v>1.95</v>
      </c>
      <c r="Q83" s="196">
        <v>6.31</v>
      </c>
      <c r="R83" s="196">
        <v>0.48</v>
      </c>
      <c r="S83" s="196">
        <v>8.1</v>
      </c>
      <c r="T83" s="196">
        <v>0</v>
      </c>
      <c r="U83" s="196">
        <v>0.92</v>
      </c>
      <c r="V83" s="196">
        <v>1.54</v>
      </c>
      <c r="W83" s="196">
        <v>0.51</v>
      </c>
      <c r="X83" s="196">
        <v>15.71</v>
      </c>
      <c r="Y83" s="196">
        <v>0</v>
      </c>
      <c r="Z83" s="196">
        <v>4.6900000000000004</v>
      </c>
      <c r="AA83" s="196">
        <v>5.28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9.34</v>
      </c>
      <c r="AS83" s="196">
        <v>21.53</v>
      </c>
      <c r="AT83" s="196">
        <v>25.22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475.34</v>
      </c>
      <c r="M84" s="196">
        <v>1.01</v>
      </c>
      <c r="N84" s="196">
        <v>1.3</v>
      </c>
      <c r="O84" s="196">
        <v>0</v>
      </c>
      <c r="P84" s="196">
        <v>1.95</v>
      </c>
      <c r="Q84" s="196">
        <v>6.31</v>
      </c>
      <c r="R84" s="196">
        <v>0.48</v>
      </c>
      <c r="S84" s="196">
        <v>8.1</v>
      </c>
      <c r="T84" s="196">
        <v>0</v>
      </c>
      <c r="U84" s="196">
        <v>0.92</v>
      </c>
      <c r="V84" s="196">
        <v>1.54</v>
      </c>
      <c r="W84" s="196">
        <v>0.51</v>
      </c>
      <c r="X84" s="196">
        <v>15.71</v>
      </c>
      <c r="Y84" s="196">
        <v>0</v>
      </c>
      <c r="Z84" s="196">
        <v>4.6900000000000004</v>
      </c>
      <c r="AA84" s="196">
        <v>5.28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21.53</v>
      </c>
      <c r="AT84" s="196">
        <v>25.22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475.34</v>
      </c>
      <c r="M85" s="196">
        <v>1.01</v>
      </c>
      <c r="N85" s="196">
        <v>1.3</v>
      </c>
      <c r="O85" s="196">
        <v>0</v>
      </c>
      <c r="P85" s="196">
        <v>1.95</v>
      </c>
      <c r="Q85" s="196">
        <v>6.31</v>
      </c>
      <c r="R85" s="196">
        <v>0.48</v>
      </c>
      <c r="S85" s="196">
        <v>8.1</v>
      </c>
      <c r="T85" s="196">
        <v>0</v>
      </c>
      <c r="U85" s="196">
        <v>0.92</v>
      </c>
      <c r="V85" s="196">
        <v>0.86</v>
      </c>
      <c r="W85" s="196">
        <v>0.51</v>
      </c>
      <c r="X85" s="196">
        <v>15.71</v>
      </c>
      <c r="Y85" s="196">
        <v>0</v>
      </c>
      <c r="Z85" s="196">
        <v>5.38</v>
      </c>
      <c r="AA85" s="196">
        <v>5.5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21.53</v>
      </c>
      <c r="AT85" s="196">
        <v>25.22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3.72</v>
      </c>
      <c r="L86" s="196">
        <v>475.34</v>
      </c>
      <c r="M86" s="196">
        <v>1.01</v>
      </c>
      <c r="N86" s="196">
        <v>1.3</v>
      </c>
      <c r="O86" s="196">
        <v>0</v>
      </c>
      <c r="P86" s="196">
        <v>1.95</v>
      </c>
      <c r="Q86" s="196">
        <v>6.31</v>
      </c>
      <c r="R86" s="196">
        <v>11.08</v>
      </c>
      <c r="S86" s="196">
        <v>8.1</v>
      </c>
      <c r="T86" s="196">
        <v>0</v>
      </c>
      <c r="U86" s="196">
        <v>0.92</v>
      </c>
      <c r="V86" s="196">
        <v>4.43</v>
      </c>
      <c r="W86" s="196">
        <v>0.51</v>
      </c>
      <c r="X86" s="196">
        <v>15.71</v>
      </c>
      <c r="Y86" s="196">
        <v>0</v>
      </c>
      <c r="Z86" s="196">
        <v>24.66</v>
      </c>
      <c r="AA86" s="196">
        <v>13.21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21.53</v>
      </c>
      <c r="AT86" s="196">
        <v>25.22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3.72</v>
      </c>
      <c r="L87" s="196">
        <v>475.34</v>
      </c>
      <c r="M87" s="196">
        <v>1.01</v>
      </c>
      <c r="N87" s="196">
        <v>1.3</v>
      </c>
      <c r="O87" s="196">
        <v>0</v>
      </c>
      <c r="P87" s="196">
        <v>1.95</v>
      </c>
      <c r="Q87" s="196">
        <v>6.31</v>
      </c>
      <c r="R87" s="196">
        <v>11.08</v>
      </c>
      <c r="S87" s="196">
        <v>8.1</v>
      </c>
      <c r="T87" s="196">
        <v>0</v>
      </c>
      <c r="U87" s="196">
        <v>0.92</v>
      </c>
      <c r="V87" s="196">
        <v>4.43</v>
      </c>
      <c r="W87" s="196">
        <v>0.51</v>
      </c>
      <c r="X87" s="196">
        <v>15.71</v>
      </c>
      <c r="Y87" s="196">
        <v>0</v>
      </c>
      <c r="Z87" s="196">
        <v>48.77</v>
      </c>
      <c r="AA87" s="196">
        <v>20.92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21.53</v>
      </c>
      <c r="AT87" s="196">
        <v>25.22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3.72</v>
      </c>
      <c r="L88" s="196">
        <v>475.34</v>
      </c>
      <c r="M88" s="196">
        <v>1.01</v>
      </c>
      <c r="N88" s="196">
        <v>1.3</v>
      </c>
      <c r="O88" s="196">
        <v>0</v>
      </c>
      <c r="P88" s="196">
        <v>1.95</v>
      </c>
      <c r="Q88" s="196">
        <v>6.31</v>
      </c>
      <c r="R88" s="196">
        <v>11.08</v>
      </c>
      <c r="S88" s="196">
        <v>8.1</v>
      </c>
      <c r="T88" s="196">
        <v>0</v>
      </c>
      <c r="U88" s="196">
        <v>0.92</v>
      </c>
      <c r="V88" s="196">
        <v>4.43</v>
      </c>
      <c r="W88" s="196">
        <v>0.51</v>
      </c>
      <c r="X88" s="196">
        <v>15.71</v>
      </c>
      <c r="Y88" s="196">
        <v>0</v>
      </c>
      <c r="Z88" s="196">
        <v>48.77</v>
      </c>
      <c r="AA88" s="196">
        <v>20.92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21.53</v>
      </c>
      <c r="AT88" s="196">
        <v>25.22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3.72</v>
      </c>
      <c r="L89" s="196">
        <v>475.34</v>
      </c>
      <c r="M89" s="196">
        <v>1.01</v>
      </c>
      <c r="N89" s="196">
        <v>1.3</v>
      </c>
      <c r="O89" s="196">
        <v>0</v>
      </c>
      <c r="P89" s="196">
        <v>1.95</v>
      </c>
      <c r="Q89" s="196">
        <v>6.31</v>
      </c>
      <c r="R89" s="196">
        <v>11.08</v>
      </c>
      <c r="S89" s="196">
        <v>8.1</v>
      </c>
      <c r="T89" s="196">
        <v>0</v>
      </c>
      <c r="U89" s="196">
        <v>0.92</v>
      </c>
      <c r="V89" s="196">
        <v>4.43</v>
      </c>
      <c r="W89" s="196">
        <v>0.51</v>
      </c>
      <c r="X89" s="196">
        <v>15.71</v>
      </c>
      <c r="Y89" s="196">
        <v>0</v>
      </c>
      <c r="Z89" s="196">
        <v>48.77</v>
      </c>
      <c r="AA89" s="196">
        <v>20.92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21.53</v>
      </c>
      <c r="AT89" s="196">
        <v>25.22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3.72</v>
      </c>
      <c r="L90" s="196">
        <v>475.34</v>
      </c>
      <c r="M90" s="196">
        <v>1.01</v>
      </c>
      <c r="N90" s="196">
        <v>1.3</v>
      </c>
      <c r="O90" s="196">
        <v>0</v>
      </c>
      <c r="P90" s="196">
        <v>1.95</v>
      </c>
      <c r="Q90" s="196">
        <v>6.31</v>
      </c>
      <c r="R90" s="196">
        <v>11.08</v>
      </c>
      <c r="S90" s="196">
        <v>8.1</v>
      </c>
      <c r="T90" s="196">
        <v>0</v>
      </c>
      <c r="U90" s="196">
        <v>0.92</v>
      </c>
      <c r="V90" s="196">
        <v>4.43</v>
      </c>
      <c r="W90" s="196">
        <v>0.51</v>
      </c>
      <c r="X90" s="196">
        <v>15.71</v>
      </c>
      <c r="Y90" s="196">
        <v>0</v>
      </c>
      <c r="Z90" s="196">
        <v>48.77</v>
      </c>
      <c r="AA90" s="196">
        <v>20.92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21.56</v>
      </c>
      <c r="AT90" s="196">
        <v>25.22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3.72</v>
      </c>
      <c r="L91" s="196">
        <v>475.34</v>
      </c>
      <c r="M91" s="196">
        <v>1.01</v>
      </c>
      <c r="N91" s="196">
        <v>1.3</v>
      </c>
      <c r="O91" s="196">
        <v>0</v>
      </c>
      <c r="P91" s="196">
        <v>1.45</v>
      </c>
      <c r="Q91" s="196">
        <v>6.31</v>
      </c>
      <c r="R91" s="196">
        <v>11.08</v>
      </c>
      <c r="S91" s="196">
        <v>8.1</v>
      </c>
      <c r="T91" s="196">
        <v>0</v>
      </c>
      <c r="U91" s="196">
        <v>0.92</v>
      </c>
      <c r="V91" s="196">
        <v>6.36</v>
      </c>
      <c r="W91" s="196">
        <v>11.94</v>
      </c>
      <c r="X91" s="196">
        <v>25.35</v>
      </c>
      <c r="Y91" s="196">
        <v>0</v>
      </c>
      <c r="Z91" s="196">
        <v>48.77</v>
      </c>
      <c r="AA91" s="196">
        <v>20.92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21.56</v>
      </c>
      <c r="AT91" s="196">
        <v>25.22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3.72</v>
      </c>
      <c r="L92" s="196">
        <v>475.34</v>
      </c>
      <c r="M92" s="196">
        <v>1.01</v>
      </c>
      <c r="N92" s="196">
        <v>1.3</v>
      </c>
      <c r="O92" s="196">
        <v>0</v>
      </c>
      <c r="P92" s="196">
        <v>1.41</v>
      </c>
      <c r="Q92" s="196">
        <v>6.31</v>
      </c>
      <c r="R92" s="196">
        <v>11.08</v>
      </c>
      <c r="S92" s="196">
        <v>8.1</v>
      </c>
      <c r="T92" s="196">
        <v>0</v>
      </c>
      <c r="U92" s="196">
        <v>0.92</v>
      </c>
      <c r="V92" s="196">
        <v>6.36</v>
      </c>
      <c r="W92" s="196">
        <v>11.94</v>
      </c>
      <c r="X92" s="196">
        <v>25.35</v>
      </c>
      <c r="Y92" s="196">
        <v>0</v>
      </c>
      <c r="Z92" s="196">
        <v>48.77</v>
      </c>
      <c r="AA92" s="196">
        <v>20.92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21.56</v>
      </c>
      <c r="AT92" s="196">
        <v>25.22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3.72</v>
      </c>
      <c r="L93" s="196">
        <v>475.34</v>
      </c>
      <c r="M93" s="196">
        <v>1.01</v>
      </c>
      <c r="N93" s="196">
        <v>1.3</v>
      </c>
      <c r="O93" s="196">
        <v>0</v>
      </c>
      <c r="P93" s="196">
        <v>1.39</v>
      </c>
      <c r="Q93" s="196">
        <v>6.31</v>
      </c>
      <c r="R93" s="196">
        <v>11.08</v>
      </c>
      <c r="S93" s="196">
        <v>8.1</v>
      </c>
      <c r="T93" s="196">
        <v>0</v>
      </c>
      <c r="U93" s="196">
        <v>0.92</v>
      </c>
      <c r="V93" s="196">
        <v>6.36</v>
      </c>
      <c r="W93" s="196">
        <v>11.94</v>
      </c>
      <c r="X93" s="196">
        <v>25.35</v>
      </c>
      <c r="Y93" s="196">
        <v>0</v>
      </c>
      <c r="Z93" s="196">
        <v>48.77</v>
      </c>
      <c r="AA93" s="196">
        <v>20.92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21.56</v>
      </c>
      <c r="AT93" s="196">
        <v>25.22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3.72</v>
      </c>
      <c r="L94" s="196">
        <v>475.34</v>
      </c>
      <c r="M94" s="196">
        <v>1.01</v>
      </c>
      <c r="N94" s="196">
        <v>1.3</v>
      </c>
      <c r="O94" s="196">
        <v>0</v>
      </c>
      <c r="P94" s="196">
        <v>1.34</v>
      </c>
      <c r="Q94" s="196">
        <v>6.31</v>
      </c>
      <c r="R94" s="196">
        <v>11.08</v>
      </c>
      <c r="S94" s="196">
        <v>8.1</v>
      </c>
      <c r="T94" s="196">
        <v>0</v>
      </c>
      <c r="U94" s="196">
        <v>0.92</v>
      </c>
      <c r="V94" s="196">
        <v>6.36</v>
      </c>
      <c r="W94" s="196">
        <v>11.94</v>
      </c>
      <c r="X94" s="196">
        <v>25.35</v>
      </c>
      <c r="Y94" s="196">
        <v>0</v>
      </c>
      <c r="Z94" s="196">
        <v>48.77</v>
      </c>
      <c r="AA94" s="196">
        <v>20.92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21.56</v>
      </c>
      <c r="AT94" s="196">
        <v>25.22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3.72</v>
      </c>
      <c r="L95" s="196">
        <v>475.34</v>
      </c>
      <c r="M95" s="196">
        <v>1.01</v>
      </c>
      <c r="N95" s="196">
        <v>1.3</v>
      </c>
      <c r="O95" s="196">
        <v>0</v>
      </c>
      <c r="P95" s="196">
        <v>1.34</v>
      </c>
      <c r="Q95" s="196">
        <v>6.31</v>
      </c>
      <c r="R95" s="196">
        <v>11.08</v>
      </c>
      <c r="S95" s="196">
        <v>8.1</v>
      </c>
      <c r="T95" s="196">
        <v>0</v>
      </c>
      <c r="U95" s="196">
        <v>0.92</v>
      </c>
      <c r="V95" s="196">
        <v>6.36</v>
      </c>
      <c r="W95" s="196">
        <v>11.94</v>
      </c>
      <c r="X95" s="196">
        <v>25.35</v>
      </c>
      <c r="Y95" s="196">
        <v>0</v>
      </c>
      <c r="Z95" s="196">
        <v>49.81</v>
      </c>
      <c r="AA95" s="196">
        <v>20.92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21.56</v>
      </c>
      <c r="AT95" s="196">
        <v>25.22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3.72</v>
      </c>
      <c r="L96" s="196">
        <v>475.34</v>
      </c>
      <c r="M96" s="196">
        <v>1.01</v>
      </c>
      <c r="N96" s="196">
        <v>1.3</v>
      </c>
      <c r="O96" s="196">
        <v>0</v>
      </c>
      <c r="P96" s="196">
        <v>1.34</v>
      </c>
      <c r="Q96" s="196">
        <v>6.31</v>
      </c>
      <c r="R96" s="196">
        <v>11.08</v>
      </c>
      <c r="S96" s="196">
        <v>8.1</v>
      </c>
      <c r="T96" s="196">
        <v>0</v>
      </c>
      <c r="U96" s="196">
        <v>0.92</v>
      </c>
      <c r="V96" s="196">
        <v>6.36</v>
      </c>
      <c r="W96" s="196">
        <v>11.94</v>
      </c>
      <c r="X96" s="196">
        <v>25.35</v>
      </c>
      <c r="Y96" s="196">
        <v>0</v>
      </c>
      <c r="Z96" s="196">
        <v>49.81</v>
      </c>
      <c r="AA96" s="196">
        <v>20.92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21.56</v>
      </c>
      <c r="AT96" s="196">
        <v>25.22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3.72</v>
      </c>
      <c r="L97" s="196">
        <v>475.34</v>
      </c>
      <c r="M97" s="196">
        <v>1.01</v>
      </c>
      <c r="N97" s="196">
        <v>1.3</v>
      </c>
      <c r="O97" s="196">
        <v>0</v>
      </c>
      <c r="P97" s="196">
        <v>1.34</v>
      </c>
      <c r="Q97" s="196">
        <v>6.31</v>
      </c>
      <c r="R97" s="196">
        <v>11.08</v>
      </c>
      <c r="S97" s="196">
        <v>8.1</v>
      </c>
      <c r="T97" s="196">
        <v>0</v>
      </c>
      <c r="U97" s="196">
        <v>0.92</v>
      </c>
      <c r="V97" s="196">
        <v>6.36</v>
      </c>
      <c r="W97" s="196">
        <v>11.94</v>
      </c>
      <c r="X97" s="196">
        <v>25.35</v>
      </c>
      <c r="Y97" s="196">
        <v>0</v>
      </c>
      <c r="Z97" s="196">
        <v>49.81</v>
      </c>
      <c r="AA97" s="196">
        <v>20.92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21.56</v>
      </c>
      <c r="AT97" s="196">
        <v>25.22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3.72</v>
      </c>
      <c r="L98" s="196">
        <v>475.34</v>
      </c>
      <c r="M98" s="196">
        <v>1.01</v>
      </c>
      <c r="N98" s="196">
        <v>1.3</v>
      </c>
      <c r="O98" s="196">
        <v>0</v>
      </c>
      <c r="P98" s="196">
        <v>1.34</v>
      </c>
      <c r="Q98" s="196">
        <v>6.31</v>
      </c>
      <c r="R98" s="196">
        <v>11.08</v>
      </c>
      <c r="S98" s="196">
        <v>8.1</v>
      </c>
      <c r="T98" s="196">
        <v>0</v>
      </c>
      <c r="U98" s="196">
        <v>0.92</v>
      </c>
      <c r="V98" s="196">
        <v>6.36</v>
      </c>
      <c r="W98" s="196">
        <v>11.94</v>
      </c>
      <c r="X98" s="196">
        <v>25.35</v>
      </c>
      <c r="Y98" s="196">
        <v>0</v>
      </c>
      <c r="Z98" s="196">
        <v>49.81</v>
      </c>
      <c r="AA98" s="196">
        <v>20.92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21.56</v>
      </c>
      <c r="AT98" s="196">
        <v>25.22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0.1264249999999999</v>
      </c>
      <c r="G99">
        <f t="shared" si="0"/>
        <v>0</v>
      </c>
      <c r="H99">
        <f t="shared" si="0"/>
        <v>0</v>
      </c>
      <c r="I99">
        <f t="shared" si="0"/>
        <v>6.5550000000000039E-2</v>
      </c>
      <c r="J99">
        <f t="shared" si="0"/>
        <v>0</v>
      </c>
      <c r="K99">
        <f t="shared" si="0"/>
        <v>4.117750000000002E-2</v>
      </c>
      <c r="L99">
        <f t="shared" si="0"/>
        <v>10.554287499999988</v>
      </c>
      <c r="M99">
        <f t="shared" si="0"/>
        <v>2.4240000000000029E-2</v>
      </c>
      <c r="N99">
        <f t="shared" si="0"/>
        <v>3.1199999999999953E-2</v>
      </c>
      <c r="O99">
        <f t="shared" si="0"/>
        <v>0</v>
      </c>
      <c r="P99">
        <f t="shared" si="0"/>
        <v>4.0767499999999998E-2</v>
      </c>
      <c r="Q99">
        <f t="shared" si="0"/>
        <v>0.15143999999999982</v>
      </c>
      <c r="R99">
        <f t="shared" si="0"/>
        <v>0.10923000000000026</v>
      </c>
      <c r="S99">
        <f t="shared" si="0"/>
        <v>0.19440000000000032</v>
      </c>
      <c r="T99">
        <f t="shared" si="0"/>
        <v>0</v>
      </c>
      <c r="U99">
        <f t="shared" si="0"/>
        <v>2.2080000000000034E-2</v>
      </c>
      <c r="V99">
        <f t="shared" si="0"/>
        <v>5.2907500000000066E-2</v>
      </c>
      <c r="W99">
        <f t="shared" si="0"/>
        <v>0.1049674999999997</v>
      </c>
      <c r="X99">
        <f t="shared" si="0"/>
        <v>0.44730000000000047</v>
      </c>
      <c r="Y99">
        <f t="shared" si="0"/>
        <v>0</v>
      </c>
      <c r="Z99">
        <f t="shared" si="0"/>
        <v>0.57840500000000172</v>
      </c>
      <c r="AA99">
        <f t="shared" si="0"/>
        <v>0.26680749999999986</v>
      </c>
      <c r="AB99">
        <f t="shared" si="0"/>
        <v>0</v>
      </c>
      <c r="AC99">
        <f t="shared" si="0"/>
        <v>3.2039999999999985E-2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0.23716499999999985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0.22471999999999984</v>
      </c>
      <c r="AS99">
        <f t="shared" si="0"/>
        <v>0.38914999999999988</v>
      </c>
      <c r="AT99">
        <f t="shared" si="0"/>
        <v>0.53972999999999993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-2.54</v>
      </c>
      <c r="D24" s="82">
        <v>0</v>
      </c>
      <c r="E24" s="82">
        <v>0</v>
      </c>
      <c r="F24" s="82">
        <v>-3.46</v>
      </c>
      <c r="G24" s="82">
        <v>-6</v>
      </c>
      <c r="H24" s="76"/>
      <c r="I24" s="31">
        <v>22</v>
      </c>
      <c r="J24" s="82">
        <v>2.54</v>
      </c>
      <c r="K24" s="82">
        <v>0</v>
      </c>
      <c r="L24" s="82">
        <v>0</v>
      </c>
      <c r="M24" s="82">
        <v>0</v>
      </c>
      <c r="N24" s="82">
        <v>2.54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3.46</v>
      </c>
      <c r="AF24" s="82">
        <v>0</v>
      </c>
      <c r="AG24" s="82">
        <v>0</v>
      </c>
      <c r="AH24" s="82">
        <v>0</v>
      </c>
      <c r="AI24" s="82">
        <v>3.46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2.54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-2.54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3.46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-3.46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25.4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25.4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34.6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34.6</v>
      </c>
      <c r="DF24" s="81">
        <f t="shared" si="31"/>
        <v>6</v>
      </c>
      <c r="DG24" s="81">
        <f t="shared" si="32"/>
        <v>-2.54</v>
      </c>
      <c r="DH24" s="81">
        <f t="shared" si="33"/>
        <v>0</v>
      </c>
      <c r="DI24" s="81">
        <f t="shared" si="34"/>
        <v>0</v>
      </c>
      <c r="DJ24" s="81">
        <f t="shared" si="35"/>
        <v>-3.46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-41.49</v>
      </c>
      <c r="D25" s="82">
        <v>0</v>
      </c>
      <c r="E25" s="82">
        <v>0</v>
      </c>
      <c r="F25" s="82">
        <v>-56.51</v>
      </c>
      <c r="G25" s="82">
        <v>-98</v>
      </c>
      <c r="H25" s="76"/>
      <c r="I25" s="31">
        <v>23</v>
      </c>
      <c r="J25" s="82">
        <v>41.49</v>
      </c>
      <c r="K25" s="82">
        <v>0</v>
      </c>
      <c r="L25" s="82">
        <v>0</v>
      </c>
      <c r="M25" s="82">
        <v>0</v>
      </c>
      <c r="N25" s="82">
        <v>41.49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56.51</v>
      </c>
      <c r="AF25" s="82">
        <v>0</v>
      </c>
      <c r="AG25" s="82">
        <v>0</v>
      </c>
      <c r="AH25" s="82">
        <v>0</v>
      </c>
      <c r="AI25" s="82">
        <v>56.51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41.49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-41.49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56.51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-56.51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414.90000000000003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414.90000000000003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565.1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565.1</v>
      </c>
      <c r="DF25" s="81">
        <f t="shared" si="31"/>
        <v>98</v>
      </c>
      <c r="DG25" s="81">
        <f t="shared" si="32"/>
        <v>-41.49</v>
      </c>
      <c r="DH25" s="81">
        <f t="shared" si="33"/>
        <v>0</v>
      </c>
      <c r="DI25" s="81">
        <f t="shared" si="34"/>
        <v>0</v>
      </c>
      <c r="DJ25" s="81">
        <f t="shared" si="35"/>
        <v>-56.51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-46.146999999999998</v>
      </c>
      <c r="D26" s="82">
        <v>0</v>
      </c>
      <c r="E26" s="82">
        <v>0</v>
      </c>
      <c r="F26" s="82">
        <v>-62.853000000000002</v>
      </c>
      <c r="G26" s="82">
        <v>-109</v>
      </c>
      <c r="H26" s="76"/>
      <c r="I26" s="31">
        <v>24</v>
      </c>
      <c r="J26" s="82">
        <v>46.146999999999998</v>
      </c>
      <c r="K26" s="82">
        <v>0</v>
      </c>
      <c r="L26" s="82">
        <v>0</v>
      </c>
      <c r="M26" s="82">
        <v>0</v>
      </c>
      <c r="N26" s="82">
        <v>46.146999999999998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62.853000000000002</v>
      </c>
      <c r="AF26" s="82">
        <v>0</v>
      </c>
      <c r="AG26" s="82">
        <v>0</v>
      </c>
      <c r="AH26" s="82">
        <v>0</v>
      </c>
      <c r="AI26" s="82">
        <v>62.853000000000002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46.146999999999998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-46.146999999999998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62.853000000000002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-62.853000000000002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461.46999999999997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461.46999999999997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628.53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628.53</v>
      </c>
      <c r="DF26" s="81">
        <f t="shared" si="31"/>
        <v>109</v>
      </c>
      <c r="DG26" s="81">
        <f t="shared" si="32"/>
        <v>-46.146999999999998</v>
      </c>
      <c r="DH26" s="81">
        <f t="shared" si="33"/>
        <v>0</v>
      </c>
      <c r="DI26" s="81">
        <f t="shared" si="34"/>
        <v>0</v>
      </c>
      <c r="DJ26" s="81">
        <f t="shared" si="35"/>
        <v>-62.853000000000002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-18</v>
      </c>
      <c r="D27" s="82">
        <v>0</v>
      </c>
      <c r="E27" s="82">
        <v>0</v>
      </c>
      <c r="F27" s="82">
        <v>-34</v>
      </c>
      <c r="G27" s="82">
        <v>-52</v>
      </c>
      <c r="H27" s="76"/>
      <c r="I27" s="31">
        <v>25</v>
      </c>
      <c r="J27" s="82">
        <v>18</v>
      </c>
      <c r="K27" s="82">
        <v>0</v>
      </c>
      <c r="L27" s="82">
        <v>0</v>
      </c>
      <c r="M27" s="82">
        <v>0</v>
      </c>
      <c r="N27" s="82">
        <v>18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34</v>
      </c>
      <c r="AF27" s="82">
        <v>0</v>
      </c>
      <c r="AG27" s="82">
        <v>0</v>
      </c>
      <c r="AH27" s="82">
        <v>0</v>
      </c>
      <c r="AI27" s="82">
        <v>34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34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-34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180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180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340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340</v>
      </c>
      <c r="DF27" s="81">
        <f t="shared" si="31"/>
        <v>52</v>
      </c>
      <c r="DG27" s="81">
        <f t="shared" si="32"/>
        <v>-18</v>
      </c>
      <c r="DH27" s="81">
        <f t="shared" si="33"/>
        <v>0</v>
      </c>
      <c r="DI27" s="81">
        <f t="shared" si="34"/>
        <v>0</v>
      </c>
      <c r="DJ27" s="81">
        <f t="shared" si="35"/>
        <v>-34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</v>
      </c>
      <c r="D28" s="82">
        <v>0</v>
      </c>
      <c r="E28" s="82">
        <v>0</v>
      </c>
      <c r="F28" s="82">
        <v>-38</v>
      </c>
      <c r="G28" s="82">
        <v>-41</v>
      </c>
      <c r="H28" s="76"/>
      <c r="I28" s="31">
        <v>26</v>
      </c>
      <c r="J28" s="82">
        <v>3</v>
      </c>
      <c r="K28" s="82">
        <v>0</v>
      </c>
      <c r="L28" s="82">
        <v>0</v>
      </c>
      <c r="M28" s="82">
        <v>0</v>
      </c>
      <c r="N28" s="82">
        <v>3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38</v>
      </c>
      <c r="AF28" s="82">
        <v>0</v>
      </c>
      <c r="AG28" s="82">
        <v>0</v>
      </c>
      <c r="AH28" s="82">
        <v>0</v>
      </c>
      <c r="AI28" s="82">
        <v>38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380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380</v>
      </c>
      <c r="DF28" s="81">
        <f t="shared" si="31"/>
        <v>41</v>
      </c>
      <c r="DG28" s="81">
        <f t="shared" si="32"/>
        <v>-3</v>
      </c>
      <c r="DH28" s="81">
        <f t="shared" si="33"/>
        <v>0</v>
      </c>
      <c r="DI28" s="81">
        <f t="shared" si="34"/>
        <v>0</v>
      </c>
      <c r="DJ28" s="81">
        <f t="shared" si="35"/>
        <v>-38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-1.837</v>
      </c>
      <c r="G29" s="82">
        <v>-1.837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1.837</v>
      </c>
      <c r="AF29" s="82">
        <v>0</v>
      </c>
      <c r="AG29" s="82">
        <v>0</v>
      </c>
      <c r="AH29" s="82">
        <v>0</v>
      </c>
      <c r="AI29" s="82">
        <v>1.837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1.837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-1.837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18.37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18.37</v>
      </c>
      <c r="DF29" s="81">
        <f t="shared" si="31"/>
        <v>1.837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-1.837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</v>
      </c>
      <c r="D89" s="82">
        <v>0</v>
      </c>
      <c r="E89" s="82">
        <v>0</v>
      </c>
      <c r="F89" s="82">
        <v>0</v>
      </c>
      <c r="G89" s="82">
        <v>-3</v>
      </c>
      <c r="H89" s="76"/>
      <c r="I89" s="31">
        <v>87</v>
      </c>
      <c r="J89" s="82">
        <v>3</v>
      </c>
      <c r="K89" s="82">
        <v>0</v>
      </c>
      <c r="L89" s="82">
        <v>0</v>
      </c>
      <c r="M89" s="82">
        <v>0</v>
      </c>
      <c r="N89" s="82">
        <v>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3</v>
      </c>
      <c r="DG89" s="81">
        <f t="shared" si="60"/>
        <v>-3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-18</v>
      </c>
      <c r="D90" s="82">
        <v>0</v>
      </c>
      <c r="E90" s="82">
        <v>0</v>
      </c>
      <c r="F90" s="82">
        <v>0</v>
      </c>
      <c r="G90" s="82">
        <v>-18</v>
      </c>
      <c r="H90" s="76"/>
      <c r="I90" s="31">
        <v>88</v>
      </c>
      <c r="J90" s="82">
        <v>18</v>
      </c>
      <c r="K90" s="82">
        <v>0</v>
      </c>
      <c r="L90" s="82">
        <v>0</v>
      </c>
      <c r="M90" s="82">
        <v>0</v>
      </c>
      <c r="N90" s="82">
        <v>18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180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180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18</v>
      </c>
      <c r="DG90" s="81">
        <f t="shared" si="60"/>
        <v>-18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3.3044249999999997E-2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-3.3044249999999997E-2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4.9165E-2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-4.9165E-2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3.3044249999999997E-2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3.3044249999999997E-2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4.9165E-2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4.9165E-2</v>
      </c>
      <c r="DE99" s="86"/>
      <c r="DF99" s="81">
        <f t="shared" si="59"/>
        <v>8.2209249999999998E-2</v>
      </c>
      <c r="DG99" s="81">
        <f t="shared" si="60"/>
        <v>-3.3044249999999997E-2</v>
      </c>
      <c r="DH99" s="81">
        <f t="shared" si="61"/>
        <v>0</v>
      </c>
      <c r="DI99" s="81">
        <f t="shared" si="62"/>
        <v>0</v>
      </c>
      <c r="DJ99" s="81">
        <f t="shared" si="63"/>
        <v>-4.9165E-2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183</v>
      </c>
      <c r="H3" s="175">
        <f t="shared" ref="H3:H66" ca="1" si="2">INDIRECT("ISGS_Delhi_pp!" &amp; $V$3 &amp; X3)</f>
        <v>176.43029999999999</v>
      </c>
      <c r="I3" s="179">
        <f ca="1">INDIRECT("BRPL_EOD!" &amp; $V$3 &amp; X3)</f>
        <v>136.9</v>
      </c>
      <c r="J3" s="177">
        <f ca="1">INDIRECT("BYPL_EOD!" &amp; $V$3 &amp; X3)</f>
        <v>38.56</v>
      </c>
      <c r="K3" s="177">
        <f ca="1">INDIRECT("TPDDL_EOD!" &amp; $V$3 &amp; X3)</f>
        <v>0.96</v>
      </c>
      <c r="L3" s="177">
        <f ca="1">INDIRECT("NDMC_EOD!" &amp; $V$3 &amp; X3)</f>
        <v>0</v>
      </c>
      <c r="M3" s="178">
        <f ca="1">SUM(I3:L3)</f>
        <v>176.42000000000002</v>
      </c>
      <c r="N3" s="176">
        <f ca="1">INDIRECT("BRPL_ISGS_exbus!" &amp; $V$3 &amp; X3)</f>
        <v>142.00600838907152</v>
      </c>
      <c r="O3" s="177">
        <f ca="1">INDIRECT("BYPL_ISGS_exbus!" &amp; $V$3 &amp; X3)</f>
        <v>39.998186146695382</v>
      </c>
      <c r="P3" s="177">
        <f ca="1">INDIRECT("TPDDL_ISGS_exbus!" &amp; $V$3 &amp; X3)</f>
        <v>0.99580546423308003</v>
      </c>
      <c r="Q3" s="177">
        <f ca="1">INDIRECT("NDMC_ISGS_exbus!" &amp; $V$3 &amp; X3)</f>
        <v>0</v>
      </c>
      <c r="R3" s="178">
        <f ca="1">SUM(N3:Q3)</f>
        <v>183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183</v>
      </c>
      <c r="H4" s="183">
        <f t="shared" ca="1" si="2"/>
        <v>176.43029999999999</v>
      </c>
      <c r="I4" s="184">
        <f t="shared" ref="I4:I67" ca="1" si="5">INDIRECT("BRPL_EOD!" &amp; $V$3 &amp; X4)</f>
        <v>136.9</v>
      </c>
      <c r="J4" s="181">
        <f t="shared" ref="J4:J67" ca="1" si="6">INDIRECT("BYPL_EOD!" &amp; $V$3 &amp; X4)</f>
        <v>38.56</v>
      </c>
      <c r="K4" s="181">
        <f t="shared" ref="K4:K67" ca="1" si="7">INDIRECT("TPDDL_EOD!" &amp; $V$3 &amp; X4)</f>
        <v>0.96</v>
      </c>
      <c r="L4" s="181">
        <f t="shared" ref="L4:L67" ca="1" si="8">INDIRECT("NDMC_EOD!" &amp; $V$3 &amp; X4)</f>
        <v>0</v>
      </c>
      <c r="M4" s="182">
        <f t="shared" ref="M4:M67" ca="1" si="9">SUM(I4:L4)</f>
        <v>176.42000000000002</v>
      </c>
      <c r="N4" s="180">
        <f t="shared" ref="N4:N67" ca="1" si="10">INDIRECT("BRPL_ISGS_exbus!" &amp; $V$3 &amp; X4)</f>
        <v>142.00600838907152</v>
      </c>
      <c r="O4" s="181">
        <f t="shared" ref="O4:O67" ca="1" si="11">INDIRECT("BYPL_ISGS_exbus!" &amp; $V$3 &amp; X4)</f>
        <v>39.998186146695382</v>
      </c>
      <c r="P4" s="181">
        <f t="shared" ref="P4:P67" ca="1" si="12">INDIRECT("TPDDL_ISGS_exbus!" &amp; $V$3 &amp; X4)</f>
        <v>0.99580546423308003</v>
      </c>
      <c r="Q4" s="181">
        <f t="shared" ref="Q4:Q67" ca="1" si="13">INDIRECT("NDMC_ISGS_exbus!" &amp; $V$3 &amp; X4)</f>
        <v>0</v>
      </c>
      <c r="R4" s="182">
        <f t="shared" ref="R4:R67" ca="1" si="14">SUM(N4:Q4)</f>
        <v>183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183</v>
      </c>
      <c r="H5" s="183">
        <f t="shared" ca="1" si="2"/>
        <v>176.43029999999999</v>
      </c>
      <c r="I5" s="184">
        <f t="shared" ca="1" si="5"/>
        <v>136.9</v>
      </c>
      <c r="J5" s="181">
        <f t="shared" ca="1" si="6"/>
        <v>38.56</v>
      </c>
      <c r="K5" s="181">
        <f t="shared" ca="1" si="7"/>
        <v>0.96</v>
      </c>
      <c r="L5" s="181">
        <f t="shared" ca="1" si="8"/>
        <v>0</v>
      </c>
      <c r="M5" s="182">
        <f t="shared" ca="1" si="9"/>
        <v>176.42000000000002</v>
      </c>
      <c r="N5" s="180">
        <f t="shared" ca="1" si="10"/>
        <v>142.00600838907152</v>
      </c>
      <c r="O5" s="181">
        <f t="shared" ca="1" si="11"/>
        <v>39.998186146695382</v>
      </c>
      <c r="P5" s="181">
        <f t="shared" ca="1" si="12"/>
        <v>0.99580546423308003</v>
      </c>
      <c r="Q5" s="181">
        <f t="shared" ca="1" si="13"/>
        <v>0</v>
      </c>
      <c r="R5" s="182">
        <f t="shared" ca="1" si="14"/>
        <v>183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183</v>
      </c>
      <c r="H6" s="183">
        <f t="shared" ca="1" si="2"/>
        <v>176.43029999999999</v>
      </c>
      <c r="I6" s="184">
        <f t="shared" ca="1" si="5"/>
        <v>136.9</v>
      </c>
      <c r="J6" s="181">
        <f t="shared" ca="1" si="6"/>
        <v>38.56</v>
      </c>
      <c r="K6" s="181">
        <f t="shared" ca="1" si="7"/>
        <v>0.96</v>
      </c>
      <c r="L6" s="181">
        <f t="shared" ca="1" si="8"/>
        <v>0</v>
      </c>
      <c r="M6" s="182">
        <f t="shared" ca="1" si="9"/>
        <v>176.42000000000002</v>
      </c>
      <c r="N6" s="180">
        <f t="shared" ca="1" si="10"/>
        <v>142.00600838907152</v>
      </c>
      <c r="O6" s="181">
        <f t="shared" ca="1" si="11"/>
        <v>39.998186146695382</v>
      </c>
      <c r="P6" s="181">
        <f t="shared" ca="1" si="12"/>
        <v>0.99580546423308003</v>
      </c>
      <c r="Q6" s="181">
        <f t="shared" ca="1" si="13"/>
        <v>0</v>
      </c>
      <c r="R6" s="182">
        <f t="shared" ca="1" si="14"/>
        <v>183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183</v>
      </c>
      <c r="H7" s="183">
        <f t="shared" ca="1" si="2"/>
        <v>176.43029999999999</v>
      </c>
      <c r="I7" s="184">
        <f t="shared" ca="1" si="5"/>
        <v>136.9</v>
      </c>
      <c r="J7" s="181">
        <f t="shared" ca="1" si="6"/>
        <v>38.56</v>
      </c>
      <c r="K7" s="181">
        <f t="shared" ca="1" si="7"/>
        <v>0.96</v>
      </c>
      <c r="L7" s="181">
        <f t="shared" ca="1" si="8"/>
        <v>0</v>
      </c>
      <c r="M7" s="182">
        <f t="shared" ca="1" si="9"/>
        <v>176.42000000000002</v>
      </c>
      <c r="N7" s="180">
        <f t="shared" ca="1" si="10"/>
        <v>142.00600838907152</v>
      </c>
      <c r="O7" s="181">
        <f t="shared" ca="1" si="11"/>
        <v>39.998186146695382</v>
      </c>
      <c r="P7" s="181">
        <f t="shared" ca="1" si="12"/>
        <v>0.99580546423308003</v>
      </c>
      <c r="Q7" s="181">
        <f t="shared" ca="1" si="13"/>
        <v>0</v>
      </c>
      <c r="R7" s="182">
        <f t="shared" ca="1" si="14"/>
        <v>183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183</v>
      </c>
      <c r="H8" s="183">
        <f t="shared" ca="1" si="2"/>
        <v>176.43029999999999</v>
      </c>
      <c r="I8" s="184">
        <f t="shared" ca="1" si="5"/>
        <v>136.9</v>
      </c>
      <c r="J8" s="181">
        <f t="shared" ca="1" si="6"/>
        <v>38.56</v>
      </c>
      <c r="K8" s="181">
        <f t="shared" ca="1" si="7"/>
        <v>0.96</v>
      </c>
      <c r="L8" s="181">
        <f t="shared" ca="1" si="8"/>
        <v>0</v>
      </c>
      <c r="M8" s="182">
        <f t="shared" ca="1" si="9"/>
        <v>176.42000000000002</v>
      </c>
      <c r="N8" s="180">
        <f t="shared" ca="1" si="10"/>
        <v>142.00600838907152</v>
      </c>
      <c r="O8" s="181">
        <f t="shared" ca="1" si="11"/>
        <v>39.998186146695382</v>
      </c>
      <c r="P8" s="181">
        <f t="shared" ca="1" si="12"/>
        <v>0.99580546423308003</v>
      </c>
      <c r="Q8" s="181">
        <f t="shared" ca="1" si="13"/>
        <v>0</v>
      </c>
      <c r="R8" s="182">
        <f t="shared" ca="1" si="14"/>
        <v>183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183</v>
      </c>
      <c r="H9" s="183">
        <f t="shared" ca="1" si="2"/>
        <v>176.43029999999999</v>
      </c>
      <c r="I9" s="184">
        <f t="shared" ca="1" si="5"/>
        <v>136.9</v>
      </c>
      <c r="J9" s="181">
        <f t="shared" ca="1" si="6"/>
        <v>38.56</v>
      </c>
      <c r="K9" s="181">
        <f t="shared" ca="1" si="7"/>
        <v>0.96</v>
      </c>
      <c r="L9" s="181">
        <f t="shared" ca="1" si="8"/>
        <v>0</v>
      </c>
      <c r="M9" s="182">
        <f t="shared" ca="1" si="9"/>
        <v>176.42000000000002</v>
      </c>
      <c r="N9" s="180">
        <f t="shared" ca="1" si="10"/>
        <v>142.00600838907152</v>
      </c>
      <c r="O9" s="181">
        <f t="shared" ca="1" si="11"/>
        <v>39.998186146695382</v>
      </c>
      <c r="P9" s="181">
        <f t="shared" ca="1" si="12"/>
        <v>0.99580546423308003</v>
      </c>
      <c r="Q9" s="181">
        <f t="shared" ca="1" si="13"/>
        <v>0</v>
      </c>
      <c r="R9" s="182">
        <f t="shared" ca="1" si="14"/>
        <v>183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183</v>
      </c>
      <c r="H10" s="183">
        <f t="shared" ca="1" si="2"/>
        <v>176.43029999999999</v>
      </c>
      <c r="I10" s="184">
        <f t="shared" ca="1" si="5"/>
        <v>136.9</v>
      </c>
      <c r="J10" s="181">
        <f t="shared" ca="1" si="6"/>
        <v>38.56</v>
      </c>
      <c r="K10" s="181">
        <f t="shared" ca="1" si="7"/>
        <v>0.96</v>
      </c>
      <c r="L10" s="181">
        <f t="shared" ca="1" si="8"/>
        <v>0</v>
      </c>
      <c r="M10" s="182">
        <f t="shared" ca="1" si="9"/>
        <v>176.42000000000002</v>
      </c>
      <c r="N10" s="180">
        <f t="shared" ca="1" si="10"/>
        <v>142.00600838907152</v>
      </c>
      <c r="O10" s="181">
        <f t="shared" ca="1" si="11"/>
        <v>39.998186146695382</v>
      </c>
      <c r="P10" s="181">
        <f t="shared" ca="1" si="12"/>
        <v>0.99580546423308003</v>
      </c>
      <c r="Q10" s="181">
        <f t="shared" ca="1" si="13"/>
        <v>0</v>
      </c>
      <c r="R10" s="182">
        <f t="shared" ca="1" si="14"/>
        <v>183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183</v>
      </c>
      <c r="H11" s="183">
        <f t="shared" ca="1" si="2"/>
        <v>176.43029999999999</v>
      </c>
      <c r="I11" s="184">
        <f t="shared" ca="1" si="5"/>
        <v>136.9</v>
      </c>
      <c r="J11" s="181">
        <f t="shared" ca="1" si="6"/>
        <v>38.56</v>
      </c>
      <c r="K11" s="181">
        <f t="shared" ca="1" si="7"/>
        <v>0.96</v>
      </c>
      <c r="L11" s="181">
        <f t="shared" ca="1" si="8"/>
        <v>0</v>
      </c>
      <c r="M11" s="182">
        <f t="shared" ca="1" si="9"/>
        <v>176.42000000000002</v>
      </c>
      <c r="N11" s="180">
        <f t="shared" ca="1" si="10"/>
        <v>142.00600838907152</v>
      </c>
      <c r="O11" s="181">
        <f t="shared" ca="1" si="11"/>
        <v>39.998186146695382</v>
      </c>
      <c r="P11" s="181">
        <f t="shared" ca="1" si="12"/>
        <v>0.99580546423308003</v>
      </c>
      <c r="Q11" s="181">
        <f t="shared" ca="1" si="13"/>
        <v>0</v>
      </c>
      <c r="R11" s="182">
        <f t="shared" ca="1" si="14"/>
        <v>183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183</v>
      </c>
      <c r="H12" s="183">
        <f t="shared" ca="1" si="2"/>
        <v>176.43029999999999</v>
      </c>
      <c r="I12" s="184">
        <f t="shared" ca="1" si="5"/>
        <v>136.9</v>
      </c>
      <c r="J12" s="181">
        <f t="shared" ca="1" si="6"/>
        <v>38.56</v>
      </c>
      <c r="K12" s="181">
        <f t="shared" ca="1" si="7"/>
        <v>0.96</v>
      </c>
      <c r="L12" s="181">
        <f t="shared" ca="1" si="8"/>
        <v>0</v>
      </c>
      <c r="M12" s="182">
        <f t="shared" ca="1" si="9"/>
        <v>176.42000000000002</v>
      </c>
      <c r="N12" s="180">
        <f t="shared" ca="1" si="10"/>
        <v>142.00600838907152</v>
      </c>
      <c r="O12" s="181">
        <f t="shared" ca="1" si="11"/>
        <v>39.998186146695382</v>
      </c>
      <c r="P12" s="181">
        <f t="shared" ca="1" si="12"/>
        <v>0.99580546423308003</v>
      </c>
      <c r="Q12" s="181">
        <f t="shared" ca="1" si="13"/>
        <v>0</v>
      </c>
      <c r="R12" s="182">
        <f t="shared" ca="1" si="14"/>
        <v>183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181</v>
      </c>
      <c r="H13" s="183">
        <f t="shared" ca="1" si="2"/>
        <v>174.50210000000001</v>
      </c>
      <c r="I13" s="184">
        <f t="shared" ca="1" si="5"/>
        <v>134.97</v>
      </c>
      <c r="J13" s="181">
        <f t="shared" ca="1" si="6"/>
        <v>38.56</v>
      </c>
      <c r="K13" s="181">
        <f t="shared" ca="1" si="7"/>
        <v>0.96</v>
      </c>
      <c r="L13" s="181">
        <f t="shared" ca="1" si="8"/>
        <v>0</v>
      </c>
      <c r="M13" s="182">
        <f t="shared" ca="1" si="9"/>
        <v>174.49</v>
      </c>
      <c r="N13" s="180">
        <f t="shared" ca="1" si="10"/>
        <v>140.00555905782565</v>
      </c>
      <c r="O13" s="181">
        <f t="shared" ca="1" si="11"/>
        <v>39.998624563012214</v>
      </c>
      <c r="P13" s="181">
        <f t="shared" ca="1" si="12"/>
        <v>0.99581637916212951</v>
      </c>
      <c r="Q13" s="181">
        <f t="shared" ca="1" si="13"/>
        <v>0</v>
      </c>
      <c r="R13" s="182">
        <f t="shared" ca="1" si="14"/>
        <v>181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181</v>
      </c>
      <c r="H14" s="183">
        <f t="shared" ca="1" si="2"/>
        <v>174.50210000000001</v>
      </c>
      <c r="I14" s="184">
        <f t="shared" ca="1" si="5"/>
        <v>134.97</v>
      </c>
      <c r="J14" s="181">
        <f t="shared" ca="1" si="6"/>
        <v>38.56</v>
      </c>
      <c r="K14" s="181">
        <f t="shared" ca="1" si="7"/>
        <v>0.96</v>
      </c>
      <c r="L14" s="181">
        <f t="shared" ca="1" si="8"/>
        <v>0</v>
      </c>
      <c r="M14" s="182">
        <f t="shared" ca="1" si="9"/>
        <v>174.49</v>
      </c>
      <c r="N14" s="180">
        <f t="shared" ca="1" si="10"/>
        <v>140.00555905782565</v>
      </c>
      <c r="O14" s="181">
        <f t="shared" ca="1" si="11"/>
        <v>39.998624563012214</v>
      </c>
      <c r="P14" s="181">
        <f t="shared" ca="1" si="12"/>
        <v>0.99581637916212951</v>
      </c>
      <c r="Q14" s="181">
        <f t="shared" ca="1" si="13"/>
        <v>0</v>
      </c>
      <c r="R14" s="182">
        <f t="shared" ca="1" si="14"/>
        <v>181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181</v>
      </c>
      <c r="H15" s="183">
        <f t="shared" ca="1" si="2"/>
        <v>174.50210000000001</v>
      </c>
      <c r="I15" s="184">
        <f t="shared" ca="1" si="5"/>
        <v>134.97</v>
      </c>
      <c r="J15" s="181">
        <f t="shared" ca="1" si="6"/>
        <v>38.56</v>
      </c>
      <c r="K15" s="181">
        <f t="shared" ca="1" si="7"/>
        <v>0.96</v>
      </c>
      <c r="L15" s="181">
        <f t="shared" ca="1" si="8"/>
        <v>0</v>
      </c>
      <c r="M15" s="182">
        <f t="shared" ca="1" si="9"/>
        <v>174.49</v>
      </c>
      <c r="N15" s="180">
        <f t="shared" ca="1" si="10"/>
        <v>140.00555905782565</v>
      </c>
      <c r="O15" s="181">
        <f t="shared" ca="1" si="11"/>
        <v>39.998624563012214</v>
      </c>
      <c r="P15" s="181">
        <f t="shared" ca="1" si="12"/>
        <v>0.99581637916212951</v>
      </c>
      <c r="Q15" s="181">
        <f t="shared" ca="1" si="13"/>
        <v>0</v>
      </c>
      <c r="R15" s="182">
        <f t="shared" ca="1" si="14"/>
        <v>181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181</v>
      </c>
      <c r="H16" s="183">
        <f t="shared" ca="1" si="2"/>
        <v>174.50210000000001</v>
      </c>
      <c r="I16" s="184">
        <f t="shared" ca="1" si="5"/>
        <v>134.97</v>
      </c>
      <c r="J16" s="181">
        <f t="shared" ca="1" si="6"/>
        <v>38.56</v>
      </c>
      <c r="K16" s="181">
        <f t="shared" ca="1" si="7"/>
        <v>0.96</v>
      </c>
      <c r="L16" s="181">
        <f t="shared" ca="1" si="8"/>
        <v>0</v>
      </c>
      <c r="M16" s="182">
        <f t="shared" ca="1" si="9"/>
        <v>174.49</v>
      </c>
      <c r="N16" s="180">
        <f t="shared" ca="1" si="10"/>
        <v>140.00555905782565</v>
      </c>
      <c r="O16" s="181">
        <f t="shared" ca="1" si="11"/>
        <v>39.998624563012214</v>
      </c>
      <c r="P16" s="181">
        <f t="shared" ca="1" si="12"/>
        <v>0.99581637916212951</v>
      </c>
      <c r="Q16" s="181">
        <f t="shared" ca="1" si="13"/>
        <v>0</v>
      </c>
      <c r="R16" s="182">
        <f t="shared" ca="1" si="14"/>
        <v>181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181</v>
      </c>
      <c r="H17" s="183">
        <f t="shared" ca="1" si="2"/>
        <v>174.50210000000001</v>
      </c>
      <c r="I17" s="184">
        <f t="shared" ca="1" si="5"/>
        <v>134.97</v>
      </c>
      <c r="J17" s="181">
        <f t="shared" ca="1" si="6"/>
        <v>38.56</v>
      </c>
      <c r="K17" s="181">
        <f t="shared" ca="1" si="7"/>
        <v>0.96</v>
      </c>
      <c r="L17" s="181">
        <f t="shared" ca="1" si="8"/>
        <v>0</v>
      </c>
      <c r="M17" s="182">
        <f t="shared" ca="1" si="9"/>
        <v>174.49</v>
      </c>
      <c r="N17" s="180">
        <f t="shared" ca="1" si="10"/>
        <v>140.00555905782565</v>
      </c>
      <c r="O17" s="181">
        <f t="shared" ca="1" si="11"/>
        <v>39.998624563012214</v>
      </c>
      <c r="P17" s="181">
        <f t="shared" ca="1" si="12"/>
        <v>0.99581637916212951</v>
      </c>
      <c r="Q17" s="181">
        <f t="shared" ca="1" si="13"/>
        <v>0</v>
      </c>
      <c r="R17" s="182">
        <f t="shared" ca="1" si="14"/>
        <v>181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181</v>
      </c>
      <c r="H18" s="183">
        <f t="shared" ca="1" si="2"/>
        <v>174.50210000000001</v>
      </c>
      <c r="I18" s="184">
        <f t="shared" ca="1" si="5"/>
        <v>134.97</v>
      </c>
      <c r="J18" s="181">
        <f t="shared" ca="1" si="6"/>
        <v>38.56</v>
      </c>
      <c r="K18" s="181">
        <f t="shared" ca="1" si="7"/>
        <v>0.96</v>
      </c>
      <c r="L18" s="181">
        <f t="shared" ca="1" si="8"/>
        <v>0</v>
      </c>
      <c r="M18" s="182">
        <f t="shared" ca="1" si="9"/>
        <v>174.49</v>
      </c>
      <c r="N18" s="180">
        <f t="shared" ca="1" si="10"/>
        <v>140.00555905782565</v>
      </c>
      <c r="O18" s="181">
        <f t="shared" ca="1" si="11"/>
        <v>39.998624563012214</v>
      </c>
      <c r="P18" s="181">
        <f t="shared" ca="1" si="12"/>
        <v>0.99581637916212951</v>
      </c>
      <c r="Q18" s="181">
        <f t="shared" ca="1" si="13"/>
        <v>0</v>
      </c>
      <c r="R18" s="182">
        <f t="shared" ca="1" si="14"/>
        <v>181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181</v>
      </c>
      <c r="H19" s="183">
        <f t="shared" ca="1" si="2"/>
        <v>174.50210000000001</v>
      </c>
      <c r="I19" s="184">
        <f t="shared" ca="1" si="5"/>
        <v>134.97</v>
      </c>
      <c r="J19" s="181">
        <f t="shared" ca="1" si="6"/>
        <v>38.56</v>
      </c>
      <c r="K19" s="181">
        <f t="shared" ca="1" si="7"/>
        <v>0.96</v>
      </c>
      <c r="L19" s="181">
        <f t="shared" ca="1" si="8"/>
        <v>0</v>
      </c>
      <c r="M19" s="182">
        <f t="shared" ca="1" si="9"/>
        <v>174.49</v>
      </c>
      <c r="N19" s="180">
        <f t="shared" ca="1" si="10"/>
        <v>140.00555905782565</v>
      </c>
      <c r="O19" s="181">
        <f t="shared" ca="1" si="11"/>
        <v>39.998624563012214</v>
      </c>
      <c r="P19" s="181">
        <f t="shared" ca="1" si="12"/>
        <v>0.99581637916212951</v>
      </c>
      <c r="Q19" s="181">
        <f t="shared" ca="1" si="13"/>
        <v>0</v>
      </c>
      <c r="R19" s="182">
        <f t="shared" ca="1" si="14"/>
        <v>181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181</v>
      </c>
      <c r="H20" s="183">
        <f t="shared" ca="1" si="2"/>
        <v>174.50210000000001</v>
      </c>
      <c r="I20" s="184">
        <f t="shared" ca="1" si="5"/>
        <v>134.97</v>
      </c>
      <c r="J20" s="181">
        <f t="shared" ca="1" si="6"/>
        <v>38.56</v>
      </c>
      <c r="K20" s="181">
        <f t="shared" ca="1" si="7"/>
        <v>0.96</v>
      </c>
      <c r="L20" s="181">
        <f t="shared" ca="1" si="8"/>
        <v>0</v>
      </c>
      <c r="M20" s="182">
        <f t="shared" ca="1" si="9"/>
        <v>174.49</v>
      </c>
      <c r="N20" s="180">
        <f t="shared" ca="1" si="10"/>
        <v>140.00555905782565</v>
      </c>
      <c r="O20" s="181">
        <f t="shared" ca="1" si="11"/>
        <v>39.998624563012214</v>
      </c>
      <c r="P20" s="181">
        <f t="shared" ca="1" si="12"/>
        <v>0.99581637916212951</v>
      </c>
      <c r="Q20" s="181">
        <f t="shared" ca="1" si="13"/>
        <v>0</v>
      </c>
      <c r="R20" s="182">
        <f t="shared" ca="1" si="14"/>
        <v>181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181</v>
      </c>
      <c r="H21" s="183">
        <f t="shared" ca="1" si="2"/>
        <v>174.50210000000001</v>
      </c>
      <c r="I21" s="184">
        <f t="shared" ca="1" si="5"/>
        <v>134.97</v>
      </c>
      <c r="J21" s="181">
        <f t="shared" ca="1" si="6"/>
        <v>38.56</v>
      </c>
      <c r="K21" s="181">
        <f t="shared" ca="1" si="7"/>
        <v>0.96</v>
      </c>
      <c r="L21" s="181">
        <f t="shared" ca="1" si="8"/>
        <v>0</v>
      </c>
      <c r="M21" s="182">
        <f t="shared" ca="1" si="9"/>
        <v>174.49</v>
      </c>
      <c r="N21" s="180">
        <f t="shared" ca="1" si="10"/>
        <v>140.00555905782565</v>
      </c>
      <c r="O21" s="181">
        <f t="shared" ca="1" si="11"/>
        <v>39.998624563012214</v>
      </c>
      <c r="P21" s="181">
        <f t="shared" ca="1" si="12"/>
        <v>0.99581637916212951</v>
      </c>
      <c r="Q21" s="181">
        <f t="shared" ca="1" si="13"/>
        <v>0</v>
      </c>
      <c r="R21" s="182">
        <f t="shared" ca="1" si="14"/>
        <v>181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181</v>
      </c>
      <c r="H22" s="183">
        <f t="shared" ca="1" si="2"/>
        <v>174.50210000000001</v>
      </c>
      <c r="I22" s="184">
        <f t="shared" ca="1" si="5"/>
        <v>134.97</v>
      </c>
      <c r="J22" s="181">
        <f t="shared" ca="1" si="6"/>
        <v>38.56</v>
      </c>
      <c r="K22" s="181">
        <f t="shared" ca="1" si="7"/>
        <v>0.96</v>
      </c>
      <c r="L22" s="181">
        <f t="shared" ca="1" si="8"/>
        <v>0</v>
      </c>
      <c r="M22" s="182">
        <f t="shared" ca="1" si="9"/>
        <v>174.49</v>
      </c>
      <c r="N22" s="180">
        <f t="shared" ca="1" si="10"/>
        <v>140.00555905782565</v>
      </c>
      <c r="O22" s="181">
        <f t="shared" ca="1" si="11"/>
        <v>39.998624563012214</v>
      </c>
      <c r="P22" s="181">
        <f t="shared" ca="1" si="12"/>
        <v>0.99581637916212951</v>
      </c>
      <c r="Q22" s="181">
        <f t="shared" ca="1" si="13"/>
        <v>0</v>
      </c>
      <c r="R22" s="182">
        <f t="shared" ca="1" si="14"/>
        <v>181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216</v>
      </c>
      <c r="H23" s="183">
        <f t="shared" ca="1" si="2"/>
        <v>208.2456</v>
      </c>
      <c r="I23" s="184">
        <f t="shared" ca="1" si="5"/>
        <v>172.82</v>
      </c>
      <c r="J23" s="181">
        <f t="shared" ca="1" si="6"/>
        <v>34.56</v>
      </c>
      <c r="K23" s="181">
        <f t="shared" ca="1" si="7"/>
        <v>0.86</v>
      </c>
      <c r="L23" s="181">
        <f t="shared" ca="1" si="8"/>
        <v>0</v>
      </c>
      <c r="M23" s="182">
        <f t="shared" ca="1" si="9"/>
        <v>208.24</v>
      </c>
      <c r="N23" s="180">
        <f t="shared" ca="1" si="10"/>
        <v>179.26008451786399</v>
      </c>
      <c r="O23" s="181">
        <f t="shared" ca="1" si="11"/>
        <v>35.847867844794472</v>
      </c>
      <c r="P23" s="181">
        <f t="shared" ca="1" si="12"/>
        <v>0.89204763734152914</v>
      </c>
      <c r="Q23" s="181">
        <f t="shared" ca="1" si="13"/>
        <v>0</v>
      </c>
      <c r="R23" s="182">
        <f t="shared" ca="1" si="14"/>
        <v>216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286</v>
      </c>
      <c r="H24" s="183">
        <f t="shared" ca="1" si="2"/>
        <v>275.73259999999999</v>
      </c>
      <c r="I24" s="184">
        <f t="shared" ca="1" si="5"/>
        <v>237.51</v>
      </c>
      <c r="J24" s="181">
        <f t="shared" ca="1" si="6"/>
        <v>37.29</v>
      </c>
      <c r="K24" s="181">
        <f t="shared" ca="1" si="7"/>
        <v>0.93</v>
      </c>
      <c r="L24" s="181">
        <f t="shared" ca="1" si="8"/>
        <v>0</v>
      </c>
      <c r="M24" s="182">
        <f t="shared" ca="1" si="9"/>
        <v>275.73</v>
      </c>
      <c r="N24" s="180">
        <f t="shared" ca="1" si="10"/>
        <v>246.35643564356437</v>
      </c>
      <c r="O24" s="181">
        <f t="shared" ca="1" si="11"/>
        <v>38.678925035360685</v>
      </c>
      <c r="P24" s="181">
        <f t="shared" ca="1" si="12"/>
        <v>0.96463932107496486</v>
      </c>
      <c r="Q24" s="181">
        <f t="shared" ca="1" si="13"/>
        <v>0</v>
      </c>
      <c r="R24" s="182">
        <f t="shared" ca="1" si="14"/>
        <v>286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294.36380000000003</v>
      </c>
      <c r="H25" s="183">
        <f t="shared" ca="1" si="2"/>
        <v>283.79613999999998</v>
      </c>
      <c r="I25" s="184">
        <f t="shared" ca="1" si="5"/>
        <v>245.66</v>
      </c>
      <c r="J25" s="181">
        <f t="shared" ca="1" si="6"/>
        <v>37.18</v>
      </c>
      <c r="K25" s="181">
        <f t="shared" ca="1" si="7"/>
        <v>0.96</v>
      </c>
      <c r="L25" s="181">
        <f t="shared" ca="1" si="8"/>
        <v>0</v>
      </c>
      <c r="M25" s="182">
        <f t="shared" ca="1" si="9"/>
        <v>283.79999999999995</v>
      </c>
      <c r="N25" s="180">
        <f t="shared" ca="1" si="10"/>
        <v>254.80412652572235</v>
      </c>
      <c r="O25" s="181">
        <f t="shared" ca="1" si="11"/>
        <v>38.563939689922485</v>
      </c>
      <c r="P25" s="181">
        <f t="shared" ca="1" si="12"/>
        <v>0.99573378435517967</v>
      </c>
      <c r="Q25" s="181">
        <f t="shared" ca="1" si="13"/>
        <v>0</v>
      </c>
      <c r="R25" s="182">
        <f t="shared" ca="1" si="14"/>
        <v>294.36380000000003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294.36380000000003</v>
      </c>
      <c r="H26" s="183">
        <f t="shared" ca="1" si="2"/>
        <v>283.79613999999998</v>
      </c>
      <c r="I26" s="184">
        <f t="shared" ca="1" si="5"/>
        <v>245.66</v>
      </c>
      <c r="J26" s="181">
        <f t="shared" ca="1" si="6"/>
        <v>37.18</v>
      </c>
      <c r="K26" s="181">
        <f t="shared" ca="1" si="7"/>
        <v>0.96</v>
      </c>
      <c r="L26" s="181">
        <f t="shared" ca="1" si="8"/>
        <v>0</v>
      </c>
      <c r="M26" s="182">
        <f t="shared" ca="1" si="9"/>
        <v>283.79999999999995</v>
      </c>
      <c r="N26" s="180">
        <f t="shared" ca="1" si="10"/>
        <v>254.80412652572235</v>
      </c>
      <c r="O26" s="181">
        <f t="shared" ca="1" si="11"/>
        <v>38.563939689922485</v>
      </c>
      <c r="P26" s="181">
        <f t="shared" ca="1" si="12"/>
        <v>0.99573378435517967</v>
      </c>
      <c r="Q26" s="181">
        <f t="shared" ca="1" si="13"/>
        <v>0</v>
      </c>
      <c r="R26" s="182">
        <f t="shared" ca="1" si="14"/>
        <v>294.36380000000003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298.04320000000001</v>
      </c>
      <c r="H27" s="183">
        <f t="shared" ca="1" si="2"/>
        <v>287.34344900000002</v>
      </c>
      <c r="I27" s="184">
        <f t="shared" ca="1" si="5"/>
        <v>245.65</v>
      </c>
      <c r="J27" s="181">
        <f t="shared" ca="1" si="6"/>
        <v>37.18</v>
      </c>
      <c r="K27" s="181">
        <f t="shared" ca="1" si="7"/>
        <v>4.51</v>
      </c>
      <c r="L27" s="181">
        <f t="shared" ca="1" si="8"/>
        <v>0</v>
      </c>
      <c r="M27" s="182">
        <f t="shared" ca="1" si="9"/>
        <v>287.33999999999997</v>
      </c>
      <c r="N27" s="180">
        <f t="shared" ca="1" si="10"/>
        <v>254.8002786942298</v>
      </c>
      <c r="O27" s="181">
        <f t="shared" ca="1" si="11"/>
        <v>38.564927180343844</v>
      </c>
      <c r="P27" s="181">
        <f t="shared" ca="1" si="12"/>
        <v>4.6779941254263244</v>
      </c>
      <c r="Q27" s="181">
        <f t="shared" ca="1" si="13"/>
        <v>0</v>
      </c>
      <c r="R27" s="182">
        <f t="shared" ca="1" si="14"/>
        <v>298.04319999999996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294.36380000000003</v>
      </c>
      <c r="H28" s="183">
        <f t="shared" ca="1" si="2"/>
        <v>283.79613999999998</v>
      </c>
      <c r="I28" s="184">
        <f t="shared" ca="1" si="5"/>
        <v>245.66</v>
      </c>
      <c r="J28" s="181">
        <f t="shared" ca="1" si="6"/>
        <v>37.18</v>
      </c>
      <c r="K28" s="181">
        <f t="shared" ca="1" si="7"/>
        <v>0.96</v>
      </c>
      <c r="L28" s="181">
        <f t="shared" ca="1" si="8"/>
        <v>0</v>
      </c>
      <c r="M28" s="182">
        <f t="shared" ca="1" si="9"/>
        <v>283.79999999999995</v>
      </c>
      <c r="N28" s="180">
        <f t="shared" ca="1" si="10"/>
        <v>254.80412652572235</v>
      </c>
      <c r="O28" s="181">
        <f t="shared" ca="1" si="11"/>
        <v>38.563939689922485</v>
      </c>
      <c r="P28" s="181">
        <f t="shared" ca="1" si="12"/>
        <v>0.99573378435517967</v>
      </c>
      <c r="Q28" s="181">
        <f t="shared" ca="1" si="13"/>
        <v>0</v>
      </c>
      <c r="R28" s="182">
        <f t="shared" ca="1" si="14"/>
        <v>294.36380000000003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294.36380000000003</v>
      </c>
      <c r="H29" s="183">
        <f t="shared" ca="1" si="2"/>
        <v>283.79613999999998</v>
      </c>
      <c r="I29" s="184">
        <f t="shared" ca="1" si="5"/>
        <v>245.66</v>
      </c>
      <c r="J29" s="181">
        <f t="shared" ca="1" si="6"/>
        <v>37.18</v>
      </c>
      <c r="K29" s="181">
        <f t="shared" ca="1" si="7"/>
        <v>0.96</v>
      </c>
      <c r="L29" s="181">
        <f t="shared" ca="1" si="8"/>
        <v>0</v>
      </c>
      <c r="M29" s="182">
        <f t="shared" ca="1" si="9"/>
        <v>283.79999999999995</v>
      </c>
      <c r="N29" s="180">
        <f t="shared" ca="1" si="10"/>
        <v>254.80412652572235</v>
      </c>
      <c r="O29" s="181">
        <f t="shared" ca="1" si="11"/>
        <v>38.563939689922485</v>
      </c>
      <c r="P29" s="181">
        <f t="shared" ca="1" si="12"/>
        <v>0.99573378435517967</v>
      </c>
      <c r="Q29" s="181">
        <f t="shared" ca="1" si="13"/>
        <v>0</v>
      </c>
      <c r="R29" s="182">
        <f t="shared" ca="1" si="14"/>
        <v>294.36380000000003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329.298092</v>
      </c>
      <c r="I30" s="184">
        <f t="shared" ca="1" si="5"/>
        <v>245.65</v>
      </c>
      <c r="J30" s="181">
        <f t="shared" ca="1" si="6"/>
        <v>79.13</v>
      </c>
      <c r="K30" s="181">
        <f t="shared" ca="1" si="7"/>
        <v>4.51</v>
      </c>
      <c r="L30" s="181">
        <f t="shared" ca="1" si="8"/>
        <v>0</v>
      </c>
      <c r="M30" s="182">
        <f t="shared" ca="1" si="9"/>
        <v>329.28999999999996</v>
      </c>
      <c r="N30" s="180">
        <f t="shared" ca="1" si="10"/>
        <v>254.80348193082079</v>
      </c>
      <c r="O30" s="181">
        <f t="shared" ca="1" si="11"/>
        <v>82.078565134076328</v>
      </c>
      <c r="P30" s="181">
        <f t="shared" ca="1" si="12"/>
        <v>4.6780529351027962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329.298092</v>
      </c>
      <c r="I31" s="184">
        <f t="shared" ca="1" si="5"/>
        <v>245.65</v>
      </c>
      <c r="J31" s="181">
        <f t="shared" ca="1" si="6"/>
        <v>79.13</v>
      </c>
      <c r="K31" s="181">
        <f t="shared" ca="1" si="7"/>
        <v>4.51</v>
      </c>
      <c r="L31" s="181">
        <f t="shared" ca="1" si="8"/>
        <v>0</v>
      </c>
      <c r="M31" s="182">
        <f t="shared" ca="1" si="9"/>
        <v>329.28999999999996</v>
      </c>
      <c r="N31" s="180">
        <f t="shared" ca="1" si="10"/>
        <v>254.80348193082079</v>
      </c>
      <c r="O31" s="181">
        <f t="shared" ca="1" si="11"/>
        <v>82.078565134076328</v>
      </c>
      <c r="P31" s="181">
        <f t="shared" ca="1" si="12"/>
        <v>4.6780529351027962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329.298092</v>
      </c>
      <c r="I32" s="184">
        <f t="shared" ca="1" si="5"/>
        <v>245.65</v>
      </c>
      <c r="J32" s="181">
        <f t="shared" ca="1" si="6"/>
        <v>79.13</v>
      </c>
      <c r="K32" s="181">
        <f t="shared" ca="1" si="7"/>
        <v>4.51</v>
      </c>
      <c r="L32" s="181">
        <f t="shared" ca="1" si="8"/>
        <v>0</v>
      </c>
      <c r="M32" s="182">
        <f t="shared" ca="1" si="9"/>
        <v>329.28999999999996</v>
      </c>
      <c r="N32" s="180">
        <f t="shared" ca="1" si="10"/>
        <v>254.80348193082079</v>
      </c>
      <c r="O32" s="181">
        <f t="shared" ca="1" si="11"/>
        <v>82.078565134076328</v>
      </c>
      <c r="P32" s="181">
        <f t="shared" ca="1" si="12"/>
        <v>4.6780529351027962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329.298092</v>
      </c>
      <c r="I33" s="184">
        <f t="shared" ca="1" si="5"/>
        <v>245.65</v>
      </c>
      <c r="J33" s="181">
        <f t="shared" ca="1" si="6"/>
        <v>79.13</v>
      </c>
      <c r="K33" s="181">
        <f t="shared" ca="1" si="7"/>
        <v>4.51</v>
      </c>
      <c r="L33" s="181">
        <f t="shared" ca="1" si="8"/>
        <v>0</v>
      </c>
      <c r="M33" s="182">
        <f t="shared" ca="1" si="9"/>
        <v>329.28999999999996</v>
      </c>
      <c r="N33" s="180">
        <f t="shared" ca="1" si="10"/>
        <v>254.80348193082079</v>
      </c>
      <c r="O33" s="181">
        <f t="shared" ca="1" si="11"/>
        <v>82.078565134076328</v>
      </c>
      <c r="P33" s="181">
        <f t="shared" ca="1" si="12"/>
        <v>4.6780529351027962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329.298092</v>
      </c>
      <c r="I34" s="184">
        <f t="shared" ca="1" si="5"/>
        <v>245.65</v>
      </c>
      <c r="J34" s="181">
        <f t="shared" ca="1" si="6"/>
        <v>79.13</v>
      </c>
      <c r="K34" s="181">
        <f t="shared" ca="1" si="7"/>
        <v>4.51</v>
      </c>
      <c r="L34" s="181">
        <f t="shared" ca="1" si="8"/>
        <v>0</v>
      </c>
      <c r="M34" s="182">
        <f t="shared" ca="1" si="9"/>
        <v>329.28999999999996</v>
      </c>
      <c r="N34" s="180">
        <f t="shared" ca="1" si="10"/>
        <v>254.80348193082079</v>
      </c>
      <c r="O34" s="181">
        <f t="shared" ca="1" si="11"/>
        <v>82.078565134076328</v>
      </c>
      <c r="P34" s="181">
        <f t="shared" ca="1" si="12"/>
        <v>4.6780529351027962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329.298092</v>
      </c>
      <c r="I35" s="184">
        <f t="shared" ca="1" si="5"/>
        <v>245.65</v>
      </c>
      <c r="J35" s="181">
        <f t="shared" ca="1" si="6"/>
        <v>79.13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329.28999999999996</v>
      </c>
      <c r="N35" s="180">
        <f t="shared" ca="1" si="10"/>
        <v>254.80348193082079</v>
      </c>
      <c r="O35" s="181">
        <f t="shared" ca="1" si="11"/>
        <v>82.078565134076328</v>
      </c>
      <c r="P35" s="181">
        <f t="shared" ca="1" si="12"/>
        <v>4.6780529351027962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329.298092</v>
      </c>
      <c r="I36" s="184">
        <f t="shared" ca="1" si="5"/>
        <v>245.65</v>
      </c>
      <c r="J36" s="181">
        <f t="shared" ca="1" si="6"/>
        <v>79.13</v>
      </c>
      <c r="K36" s="181">
        <f t="shared" ca="1" si="7"/>
        <v>4.51</v>
      </c>
      <c r="L36" s="181">
        <f t="shared" ca="1" si="8"/>
        <v>0</v>
      </c>
      <c r="M36" s="182">
        <f t="shared" ca="1" si="9"/>
        <v>329.28999999999996</v>
      </c>
      <c r="N36" s="180">
        <f t="shared" ca="1" si="10"/>
        <v>254.80348193082079</v>
      </c>
      <c r="O36" s="181">
        <f t="shared" ca="1" si="11"/>
        <v>82.078565134076328</v>
      </c>
      <c r="P36" s="181">
        <f t="shared" ca="1" si="12"/>
        <v>4.6780529351027962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329.298092</v>
      </c>
      <c r="I37" s="184">
        <f t="shared" ca="1" si="5"/>
        <v>245.65</v>
      </c>
      <c r="J37" s="181">
        <f t="shared" ca="1" si="6"/>
        <v>79.13</v>
      </c>
      <c r="K37" s="181">
        <f t="shared" ca="1" si="7"/>
        <v>4.51</v>
      </c>
      <c r="L37" s="181">
        <f t="shared" ca="1" si="8"/>
        <v>0</v>
      </c>
      <c r="M37" s="182">
        <f t="shared" ca="1" si="9"/>
        <v>329.28999999999996</v>
      </c>
      <c r="N37" s="180">
        <f t="shared" ca="1" si="10"/>
        <v>254.80348193082079</v>
      </c>
      <c r="O37" s="181">
        <f t="shared" ca="1" si="11"/>
        <v>82.078565134076328</v>
      </c>
      <c r="P37" s="181">
        <f t="shared" ca="1" si="12"/>
        <v>4.6780529351027962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329.298092</v>
      </c>
      <c r="I38" s="184">
        <f t="shared" ca="1" si="5"/>
        <v>245.65</v>
      </c>
      <c r="J38" s="181">
        <f t="shared" ca="1" si="6"/>
        <v>79.13</v>
      </c>
      <c r="K38" s="181">
        <f t="shared" ca="1" si="7"/>
        <v>4.51</v>
      </c>
      <c r="L38" s="181">
        <f t="shared" ca="1" si="8"/>
        <v>0</v>
      </c>
      <c r="M38" s="182">
        <f t="shared" ca="1" si="9"/>
        <v>329.28999999999996</v>
      </c>
      <c r="N38" s="180">
        <f t="shared" ca="1" si="10"/>
        <v>254.80348193082079</v>
      </c>
      <c r="O38" s="181">
        <f t="shared" ca="1" si="11"/>
        <v>82.078565134076328</v>
      </c>
      <c r="P38" s="181">
        <f t="shared" ca="1" si="12"/>
        <v>4.6780529351027962</v>
      </c>
      <c r="Q38" s="181">
        <f t="shared" ca="1" si="13"/>
        <v>0</v>
      </c>
      <c r="R38" s="182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306.56009999999998</v>
      </c>
      <c r="H39" s="183">
        <f t="shared" ca="1" si="2"/>
        <v>295.55459200000001</v>
      </c>
      <c r="I39" s="184">
        <f t="shared" ca="1" si="5"/>
        <v>251.46</v>
      </c>
      <c r="J39" s="181">
        <f t="shared" ca="1" si="6"/>
        <v>39.479999999999997</v>
      </c>
      <c r="K39" s="181">
        <f t="shared" ca="1" si="7"/>
        <v>4.62</v>
      </c>
      <c r="L39" s="181">
        <f t="shared" ca="1" si="8"/>
        <v>0</v>
      </c>
      <c r="M39" s="182">
        <f t="shared" ca="1" si="9"/>
        <v>295.56</v>
      </c>
      <c r="N39" s="180">
        <f t="shared" ca="1" si="10"/>
        <v>260.81879397076739</v>
      </c>
      <c r="O39" s="181">
        <f t="shared" ca="1" si="11"/>
        <v>40.949359683313027</v>
      </c>
      <c r="P39" s="181">
        <f t="shared" ca="1" si="12"/>
        <v>4.7919463459196097</v>
      </c>
      <c r="Q39" s="181">
        <f t="shared" ca="1" si="13"/>
        <v>0</v>
      </c>
      <c r="R39" s="182">
        <f t="shared" ca="1" si="14"/>
        <v>306.56010000000003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299.48320000000001</v>
      </c>
      <c r="H40" s="183">
        <f t="shared" ca="1" si="2"/>
        <v>288.73175300000003</v>
      </c>
      <c r="I40" s="184">
        <f t="shared" ca="1" si="5"/>
        <v>245.65</v>
      </c>
      <c r="J40" s="181">
        <f t="shared" ca="1" si="6"/>
        <v>38.56</v>
      </c>
      <c r="K40" s="181">
        <f t="shared" ca="1" si="7"/>
        <v>4.51</v>
      </c>
      <c r="L40" s="181">
        <f t="shared" ca="1" si="8"/>
        <v>0</v>
      </c>
      <c r="M40" s="182">
        <f t="shared" ca="1" si="9"/>
        <v>288.72000000000003</v>
      </c>
      <c r="N40" s="180">
        <f t="shared" ca="1" si="10"/>
        <v>254.80759240786927</v>
      </c>
      <c r="O40" s="181">
        <f t="shared" ca="1" si="11"/>
        <v>39.997479190911619</v>
      </c>
      <c r="P40" s="181">
        <f t="shared" ca="1" si="12"/>
        <v>4.6781284012191744</v>
      </c>
      <c r="Q40" s="181">
        <f t="shared" ca="1" si="13"/>
        <v>0</v>
      </c>
      <c r="R40" s="182">
        <f t="shared" ca="1" si="14"/>
        <v>299.48320000000007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299.48320000000001</v>
      </c>
      <c r="H41" s="183">
        <f t="shared" ca="1" si="2"/>
        <v>288.73175300000003</v>
      </c>
      <c r="I41" s="184">
        <f t="shared" ca="1" si="5"/>
        <v>245.65</v>
      </c>
      <c r="J41" s="181">
        <f t="shared" ca="1" si="6"/>
        <v>38.56</v>
      </c>
      <c r="K41" s="181">
        <f t="shared" ca="1" si="7"/>
        <v>4.51</v>
      </c>
      <c r="L41" s="181">
        <f t="shared" ca="1" si="8"/>
        <v>0</v>
      </c>
      <c r="M41" s="182">
        <f t="shared" ca="1" si="9"/>
        <v>288.72000000000003</v>
      </c>
      <c r="N41" s="180">
        <f t="shared" ca="1" si="10"/>
        <v>254.80759240786927</v>
      </c>
      <c r="O41" s="181">
        <f t="shared" ca="1" si="11"/>
        <v>39.997479190911619</v>
      </c>
      <c r="P41" s="181">
        <f t="shared" ca="1" si="12"/>
        <v>4.6781284012191744</v>
      </c>
      <c r="Q41" s="181">
        <f t="shared" ca="1" si="13"/>
        <v>0</v>
      </c>
      <c r="R41" s="182">
        <f t="shared" ca="1" si="14"/>
        <v>299.48320000000007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299.48320000000001</v>
      </c>
      <c r="H42" s="183">
        <f t="shared" ca="1" si="2"/>
        <v>288.73175300000003</v>
      </c>
      <c r="I42" s="184">
        <f t="shared" ca="1" si="5"/>
        <v>245.65</v>
      </c>
      <c r="J42" s="181">
        <f t="shared" ca="1" si="6"/>
        <v>38.56</v>
      </c>
      <c r="K42" s="181">
        <f t="shared" ca="1" si="7"/>
        <v>4.51</v>
      </c>
      <c r="L42" s="181">
        <f t="shared" ca="1" si="8"/>
        <v>0</v>
      </c>
      <c r="M42" s="182">
        <f t="shared" ca="1" si="9"/>
        <v>288.72000000000003</v>
      </c>
      <c r="N42" s="180">
        <f t="shared" ca="1" si="10"/>
        <v>254.80759240786927</v>
      </c>
      <c r="O42" s="181">
        <f t="shared" ca="1" si="11"/>
        <v>39.997479190911619</v>
      </c>
      <c r="P42" s="181">
        <f t="shared" ca="1" si="12"/>
        <v>4.6781284012191744</v>
      </c>
      <c r="Q42" s="181">
        <f t="shared" ca="1" si="13"/>
        <v>0</v>
      </c>
      <c r="R42" s="182">
        <f t="shared" ca="1" si="14"/>
        <v>299.48320000000007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303.48320000000001</v>
      </c>
      <c r="H43" s="183">
        <f t="shared" ca="1" si="2"/>
        <v>292.58815299999998</v>
      </c>
      <c r="I43" s="184">
        <f t="shared" ca="1" si="5"/>
        <v>245.66</v>
      </c>
      <c r="J43" s="181">
        <f t="shared" ca="1" si="6"/>
        <v>42.42</v>
      </c>
      <c r="K43" s="181">
        <f t="shared" ca="1" si="7"/>
        <v>4.51</v>
      </c>
      <c r="L43" s="181">
        <f t="shared" ca="1" si="8"/>
        <v>0</v>
      </c>
      <c r="M43" s="182">
        <f t="shared" ca="1" si="9"/>
        <v>292.58999999999997</v>
      </c>
      <c r="N43" s="180">
        <f t="shared" ca="1" si="10"/>
        <v>254.80598418264466</v>
      </c>
      <c r="O43" s="181">
        <f t="shared" ca="1" si="11"/>
        <v>43.999307372090641</v>
      </c>
      <c r="P43" s="181">
        <f t="shared" ca="1" si="12"/>
        <v>4.6779084452647046</v>
      </c>
      <c r="Q43" s="181">
        <f t="shared" ca="1" si="13"/>
        <v>0</v>
      </c>
      <c r="R43" s="182">
        <f t="shared" ca="1" si="14"/>
        <v>303.48319999999995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313.48320000000001</v>
      </c>
      <c r="H44" s="183">
        <f t="shared" ca="1" si="2"/>
        <v>302.229153</v>
      </c>
      <c r="I44" s="184">
        <f t="shared" ca="1" si="5"/>
        <v>245.66</v>
      </c>
      <c r="J44" s="181">
        <f t="shared" ca="1" si="6"/>
        <v>52.06</v>
      </c>
      <c r="K44" s="181">
        <f t="shared" ca="1" si="7"/>
        <v>4.51</v>
      </c>
      <c r="L44" s="181">
        <f t="shared" ca="1" si="8"/>
        <v>0</v>
      </c>
      <c r="M44" s="182">
        <f t="shared" ca="1" si="9"/>
        <v>302.23</v>
      </c>
      <c r="N44" s="180">
        <f t="shared" ca="1" si="10"/>
        <v>254.80687857591903</v>
      </c>
      <c r="O44" s="181">
        <f t="shared" ca="1" si="11"/>
        <v>53.998396558912098</v>
      </c>
      <c r="P44" s="181">
        <f t="shared" ca="1" si="12"/>
        <v>4.6779248651689116</v>
      </c>
      <c r="Q44" s="181">
        <f t="shared" ca="1" si="13"/>
        <v>0</v>
      </c>
      <c r="R44" s="182">
        <f t="shared" ca="1" si="14"/>
        <v>313.48320000000001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313.48320000000001</v>
      </c>
      <c r="H45" s="183">
        <f t="shared" ca="1" si="2"/>
        <v>302.229153</v>
      </c>
      <c r="I45" s="184">
        <f t="shared" ca="1" si="5"/>
        <v>245.66</v>
      </c>
      <c r="J45" s="181">
        <f t="shared" ca="1" si="6"/>
        <v>52.06</v>
      </c>
      <c r="K45" s="181">
        <f t="shared" ca="1" si="7"/>
        <v>4.51</v>
      </c>
      <c r="L45" s="181">
        <f t="shared" ca="1" si="8"/>
        <v>0</v>
      </c>
      <c r="M45" s="182">
        <f t="shared" ca="1" si="9"/>
        <v>302.23</v>
      </c>
      <c r="N45" s="180">
        <f t="shared" ca="1" si="10"/>
        <v>254.80687857591903</v>
      </c>
      <c r="O45" s="181">
        <f t="shared" ca="1" si="11"/>
        <v>53.998396558912098</v>
      </c>
      <c r="P45" s="181">
        <f t="shared" ca="1" si="12"/>
        <v>4.6779248651689116</v>
      </c>
      <c r="Q45" s="181">
        <f t="shared" ca="1" si="13"/>
        <v>0</v>
      </c>
      <c r="R45" s="182">
        <f t="shared" ca="1" si="14"/>
        <v>313.48320000000001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313.48320000000001</v>
      </c>
      <c r="H46" s="183">
        <f t="shared" ca="1" si="2"/>
        <v>302.229153</v>
      </c>
      <c r="I46" s="184">
        <f t="shared" ca="1" si="5"/>
        <v>245.66</v>
      </c>
      <c r="J46" s="181">
        <f t="shared" ca="1" si="6"/>
        <v>52.06</v>
      </c>
      <c r="K46" s="181">
        <f t="shared" ca="1" si="7"/>
        <v>4.51</v>
      </c>
      <c r="L46" s="181">
        <f t="shared" ca="1" si="8"/>
        <v>0</v>
      </c>
      <c r="M46" s="182">
        <f t="shared" ca="1" si="9"/>
        <v>302.23</v>
      </c>
      <c r="N46" s="180">
        <f t="shared" ca="1" si="10"/>
        <v>254.80687857591903</v>
      </c>
      <c r="O46" s="181">
        <f t="shared" ca="1" si="11"/>
        <v>53.998396558912098</v>
      </c>
      <c r="P46" s="181">
        <f t="shared" ca="1" si="12"/>
        <v>4.6779248651689116</v>
      </c>
      <c r="Q46" s="181">
        <f t="shared" ca="1" si="13"/>
        <v>0</v>
      </c>
      <c r="R46" s="182">
        <f t="shared" ca="1" si="14"/>
        <v>313.48320000000001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341.56009999999998</v>
      </c>
      <c r="H47" s="183">
        <f t="shared" ca="1" si="2"/>
        <v>329.298092</v>
      </c>
      <c r="I47" s="184">
        <f t="shared" ca="1" si="5"/>
        <v>245.65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329.28999999999996</v>
      </c>
      <c r="N47" s="180">
        <f t="shared" ca="1" si="10"/>
        <v>254.80348193082079</v>
      </c>
      <c r="O47" s="181">
        <f t="shared" ca="1" si="11"/>
        <v>82.078565134076328</v>
      </c>
      <c r="P47" s="181">
        <f t="shared" ca="1" si="12"/>
        <v>4.6780529351027962</v>
      </c>
      <c r="Q47" s="181">
        <f t="shared" ca="1" si="13"/>
        <v>0</v>
      </c>
      <c r="R47" s="182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341.56009999999998</v>
      </c>
      <c r="H48" s="183">
        <f t="shared" ca="1" si="2"/>
        <v>329.298092</v>
      </c>
      <c r="I48" s="184">
        <f t="shared" ca="1" si="5"/>
        <v>245.65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329.28999999999996</v>
      </c>
      <c r="N48" s="180">
        <f t="shared" ca="1" si="10"/>
        <v>254.80348193082079</v>
      </c>
      <c r="O48" s="181">
        <f t="shared" ca="1" si="11"/>
        <v>82.078565134076328</v>
      </c>
      <c r="P48" s="181">
        <f t="shared" ca="1" si="12"/>
        <v>4.6780529351027962</v>
      </c>
      <c r="Q48" s="181">
        <f t="shared" ca="1" si="13"/>
        <v>0</v>
      </c>
      <c r="R48" s="182">
        <f t="shared" ca="1" si="14"/>
        <v>341.56009999999992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341.56009999999998</v>
      </c>
      <c r="H49" s="183">
        <f t="shared" ca="1" si="2"/>
        <v>329.298092</v>
      </c>
      <c r="I49" s="184">
        <f t="shared" ca="1" si="5"/>
        <v>254.8</v>
      </c>
      <c r="J49" s="181">
        <f t="shared" ca="1" si="6"/>
        <v>69.819999999999993</v>
      </c>
      <c r="K49" s="181">
        <f t="shared" ca="1" si="7"/>
        <v>4.68</v>
      </c>
      <c r="L49" s="181">
        <f t="shared" ca="1" si="8"/>
        <v>0</v>
      </c>
      <c r="M49" s="182">
        <f t="shared" ca="1" si="9"/>
        <v>329.3</v>
      </c>
      <c r="N49" s="180">
        <f t="shared" ca="1" si="10"/>
        <v>264.28640595201938</v>
      </c>
      <c r="O49" s="181">
        <f t="shared" ca="1" si="11"/>
        <v>72.419453938657739</v>
      </c>
      <c r="P49" s="181">
        <f t="shared" ca="1" si="12"/>
        <v>4.8542401093228058</v>
      </c>
      <c r="Q49" s="181">
        <f t="shared" ca="1" si="13"/>
        <v>0</v>
      </c>
      <c r="R49" s="182">
        <f t="shared" ca="1" si="14"/>
        <v>341.56009999999992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341.56009999999998</v>
      </c>
      <c r="H50" s="183">
        <f t="shared" ca="1" si="2"/>
        <v>329.298092</v>
      </c>
      <c r="I50" s="184">
        <f t="shared" ca="1" si="5"/>
        <v>254.8</v>
      </c>
      <c r="J50" s="181">
        <f t="shared" ca="1" si="6"/>
        <v>69.819999999999993</v>
      </c>
      <c r="K50" s="181">
        <f t="shared" ca="1" si="7"/>
        <v>4.68</v>
      </c>
      <c r="L50" s="181">
        <f t="shared" ca="1" si="8"/>
        <v>0</v>
      </c>
      <c r="M50" s="182">
        <f t="shared" ca="1" si="9"/>
        <v>329.3</v>
      </c>
      <c r="N50" s="180">
        <f t="shared" ca="1" si="10"/>
        <v>264.28640595201938</v>
      </c>
      <c r="O50" s="181">
        <f t="shared" ca="1" si="11"/>
        <v>72.419453938657739</v>
      </c>
      <c r="P50" s="181">
        <f t="shared" ca="1" si="12"/>
        <v>4.8542401093228058</v>
      </c>
      <c r="Q50" s="181">
        <f t="shared" ca="1" si="13"/>
        <v>0</v>
      </c>
      <c r="R50" s="182">
        <f t="shared" ca="1" si="14"/>
        <v>341.56009999999992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306.56009999999998</v>
      </c>
      <c r="H51" s="183">
        <f t="shared" ca="1" si="2"/>
        <v>295.55459200000001</v>
      </c>
      <c r="I51" s="184">
        <f t="shared" ca="1" si="5"/>
        <v>251.46</v>
      </c>
      <c r="J51" s="181">
        <f t="shared" ca="1" si="6"/>
        <v>39.479999999999997</v>
      </c>
      <c r="K51" s="181">
        <f t="shared" ca="1" si="7"/>
        <v>4.62</v>
      </c>
      <c r="L51" s="181">
        <f t="shared" ca="1" si="8"/>
        <v>0</v>
      </c>
      <c r="M51" s="182">
        <f t="shared" ca="1" si="9"/>
        <v>295.56</v>
      </c>
      <c r="N51" s="180">
        <f t="shared" ca="1" si="10"/>
        <v>260.81879397076739</v>
      </c>
      <c r="O51" s="181">
        <f t="shared" ca="1" si="11"/>
        <v>40.949359683313027</v>
      </c>
      <c r="P51" s="181">
        <f t="shared" ca="1" si="12"/>
        <v>4.7919463459196097</v>
      </c>
      <c r="Q51" s="181">
        <f t="shared" ca="1" si="13"/>
        <v>0</v>
      </c>
      <c r="R51" s="182">
        <f t="shared" ca="1" si="14"/>
        <v>306.56010000000003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274.67939999999999</v>
      </c>
      <c r="H52" s="183">
        <f t="shared" ca="1" si="2"/>
        <v>264.81840999999997</v>
      </c>
      <c r="I52" s="184">
        <f t="shared" ca="1" si="5"/>
        <v>221.74</v>
      </c>
      <c r="J52" s="181">
        <f t="shared" ca="1" si="6"/>
        <v>38.56</v>
      </c>
      <c r="K52" s="181">
        <f t="shared" ca="1" si="7"/>
        <v>4.51</v>
      </c>
      <c r="L52" s="181">
        <f t="shared" ca="1" si="8"/>
        <v>0</v>
      </c>
      <c r="M52" s="182">
        <f t="shared" ca="1" si="9"/>
        <v>264.81</v>
      </c>
      <c r="N52" s="180">
        <f t="shared" ca="1" si="10"/>
        <v>230.00419227370568</v>
      </c>
      <c r="O52" s="181">
        <f t="shared" ca="1" si="11"/>
        <v>39.997121196329445</v>
      </c>
      <c r="P52" s="181">
        <f t="shared" ca="1" si="12"/>
        <v>4.6780865299648804</v>
      </c>
      <c r="Q52" s="181">
        <f t="shared" ca="1" si="13"/>
        <v>0</v>
      </c>
      <c r="R52" s="182">
        <f t="shared" ca="1" si="14"/>
        <v>274.67940000000004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264.67939999999999</v>
      </c>
      <c r="H53" s="183">
        <f t="shared" ca="1" si="2"/>
        <v>255.17741000000001</v>
      </c>
      <c r="I53" s="184">
        <f t="shared" ca="1" si="5"/>
        <v>212.1</v>
      </c>
      <c r="J53" s="181">
        <f t="shared" ca="1" si="6"/>
        <v>38.56</v>
      </c>
      <c r="K53" s="181">
        <f t="shared" ca="1" si="7"/>
        <v>4.51</v>
      </c>
      <c r="L53" s="181">
        <f t="shared" ca="1" si="8"/>
        <v>0</v>
      </c>
      <c r="M53" s="182">
        <f t="shared" ca="1" si="9"/>
        <v>255.17</v>
      </c>
      <c r="N53" s="180">
        <f t="shared" ca="1" si="10"/>
        <v>220.00431375161654</v>
      </c>
      <c r="O53" s="181">
        <f t="shared" ca="1" si="11"/>
        <v>39.997012438766312</v>
      </c>
      <c r="P53" s="181">
        <f t="shared" ca="1" si="12"/>
        <v>4.6780738096171168</v>
      </c>
      <c r="Q53" s="181">
        <f t="shared" ca="1" si="13"/>
        <v>0</v>
      </c>
      <c r="R53" s="182">
        <f t="shared" ca="1" si="14"/>
        <v>264.67939999999993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224.67939999999999</v>
      </c>
      <c r="H54" s="183">
        <f t="shared" ca="1" si="2"/>
        <v>216.61340999999999</v>
      </c>
      <c r="I54" s="184">
        <f t="shared" ca="1" si="5"/>
        <v>173.53</v>
      </c>
      <c r="J54" s="181">
        <f t="shared" ca="1" si="6"/>
        <v>38.56</v>
      </c>
      <c r="K54" s="181">
        <f t="shared" ca="1" si="7"/>
        <v>4.51</v>
      </c>
      <c r="L54" s="181">
        <f t="shared" ca="1" si="8"/>
        <v>0</v>
      </c>
      <c r="M54" s="182">
        <f t="shared" ca="1" si="9"/>
        <v>216.6</v>
      </c>
      <c r="N54" s="180">
        <f t="shared" ca="1" si="10"/>
        <v>180.00284525392428</v>
      </c>
      <c r="O54" s="181">
        <f t="shared" ca="1" si="11"/>
        <v>39.99832716528163</v>
      </c>
      <c r="P54" s="181">
        <f t="shared" ca="1" si="12"/>
        <v>4.6782275807940898</v>
      </c>
      <c r="Q54" s="181">
        <f t="shared" ca="1" si="13"/>
        <v>0</v>
      </c>
      <c r="R54" s="182">
        <f t="shared" ca="1" si="14"/>
        <v>224.67940000000002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223.07689999999999</v>
      </c>
      <c r="H55" s="183">
        <f t="shared" ca="1" si="2"/>
        <v>215.06843900000001</v>
      </c>
      <c r="I55" s="184">
        <f t="shared" ca="1" si="5"/>
        <v>134.97</v>
      </c>
      <c r="J55" s="181">
        <f t="shared" ca="1" si="6"/>
        <v>79.13</v>
      </c>
      <c r="K55" s="181">
        <f t="shared" ca="1" si="7"/>
        <v>0.96</v>
      </c>
      <c r="L55" s="181">
        <f t="shared" ca="1" si="8"/>
        <v>0</v>
      </c>
      <c r="M55" s="182">
        <f t="shared" ca="1" si="9"/>
        <v>215.06</v>
      </c>
      <c r="N55" s="180">
        <f t="shared" ca="1" si="10"/>
        <v>140.00134470845344</v>
      </c>
      <c r="O55" s="181">
        <f t="shared" ca="1" si="11"/>
        <v>82.079768887752266</v>
      </c>
      <c r="P55" s="181">
        <f t="shared" ca="1" si="12"/>
        <v>0.99578640379429006</v>
      </c>
      <c r="Q55" s="181">
        <f t="shared" ca="1" si="13"/>
        <v>0</v>
      </c>
      <c r="R55" s="182">
        <f t="shared" ca="1" si="14"/>
        <v>223.07689999999999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223.07689999999999</v>
      </c>
      <c r="H56" s="183">
        <f t="shared" ca="1" si="2"/>
        <v>215.06843900000001</v>
      </c>
      <c r="I56" s="184">
        <f t="shared" ca="1" si="5"/>
        <v>134.97</v>
      </c>
      <c r="J56" s="181">
        <f t="shared" ca="1" si="6"/>
        <v>79.13</v>
      </c>
      <c r="K56" s="181">
        <f t="shared" ca="1" si="7"/>
        <v>0.96</v>
      </c>
      <c r="L56" s="181">
        <f t="shared" ca="1" si="8"/>
        <v>0</v>
      </c>
      <c r="M56" s="182">
        <f t="shared" ca="1" si="9"/>
        <v>215.06</v>
      </c>
      <c r="N56" s="180">
        <f t="shared" ca="1" si="10"/>
        <v>140.00134470845344</v>
      </c>
      <c r="O56" s="181">
        <f t="shared" ca="1" si="11"/>
        <v>82.079768887752266</v>
      </c>
      <c r="P56" s="181">
        <f t="shared" ca="1" si="12"/>
        <v>0.99578640379429006</v>
      </c>
      <c r="Q56" s="181">
        <f t="shared" ca="1" si="13"/>
        <v>0</v>
      </c>
      <c r="R56" s="182">
        <f t="shared" ca="1" si="14"/>
        <v>223.07689999999999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188.07689999999999</v>
      </c>
      <c r="H57" s="183">
        <f t="shared" ca="1" si="2"/>
        <v>181.324939</v>
      </c>
      <c r="I57" s="184">
        <f t="shared" ca="1" si="5"/>
        <v>140</v>
      </c>
      <c r="J57" s="181">
        <f t="shared" ca="1" si="6"/>
        <v>40</v>
      </c>
      <c r="K57" s="181">
        <f t="shared" ca="1" si="7"/>
        <v>1.32</v>
      </c>
      <c r="L57" s="181">
        <f t="shared" ca="1" si="8"/>
        <v>0</v>
      </c>
      <c r="M57" s="182">
        <f t="shared" ca="1" si="9"/>
        <v>181.32</v>
      </c>
      <c r="N57" s="180">
        <f t="shared" ca="1" si="10"/>
        <v>145.21710787557907</v>
      </c>
      <c r="O57" s="181">
        <f t="shared" ca="1" si="11"/>
        <v>41.490602250165452</v>
      </c>
      <c r="P57" s="181">
        <f t="shared" ca="1" si="12"/>
        <v>1.36918987425546</v>
      </c>
      <c r="Q57" s="181">
        <f t="shared" ca="1" si="13"/>
        <v>0</v>
      </c>
      <c r="R57" s="182">
        <f t="shared" ca="1" si="14"/>
        <v>188.07689999999999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183.23939999999999</v>
      </c>
      <c r="H58" s="183">
        <f t="shared" ca="1" si="2"/>
        <v>176.66110599999999</v>
      </c>
      <c r="I58" s="184">
        <f t="shared" ca="1" si="5"/>
        <v>134.97</v>
      </c>
      <c r="J58" s="181">
        <f t="shared" ca="1" si="6"/>
        <v>37.18</v>
      </c>
      <c r="K58" s="181">
        <f t="shared" ca="1" si="7"/>
        <v>4.51</v>
      </c>
      <c r="L58" s="181">
        <f t="shared" ca="1" si="8"/>
        <v>0</v>
      </c>
      <c r="M58" s="182">
        <f t="shared" ca="1" si="9"/>
        <v>176.66</v>
      </c>
      <c r="N58" s="180">
        <f t="shared" ca="1" si="10"/>
        <v>139.99672714819425</v>
      </c>
      <c r="O58" s="181">
        <f t="shared" ca="1" si="11"/>
        <v>38.564705603985054</v>
      </c>
      <c r="P58" s="181">
        <f t="shared" ca="1" si="12"/>
        <v>4.6779672478206722</v>
      </c>
      <c r="Q58" s="181">
        <f t="shared" ca="1" si="13"/>
        <v>0</v>
      </c>
      <c r="R58" s="182">
        <f t="shared" ca="1" si="14"/>
        <v>183.23939999999999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183.23939999999999</v>
      </c>
      <c r="H59" s="183">
        <f t="shared" ca="1" si="2"/>
        <v>176.66110599999999</v>
      </c>
      <c r="I59" s="184">
        <f t="shared" ca="1" si="5"/>
        <v>134.97</v>
      </c>
      <c r="J59" s="181">
        <f t="shared" ca="1" si="6"/>
        <v>37.18</v>
      </c>
      <c r="K59" s="181">
        <f t="shared" ca="1" si="7"/>
        <v>4.51</v>
      </c>
      <c r="L59" s="181">
        <f t="shared" ca="1" si="8"/>
        <v>0</v>
      </c>
      <c r="M59" s="182">
        <f t="shared" ca="1" si="9"/>
        <v>176.66</v>
      </c>
      <c r="N59" s="180">
        <f t="shared" ca="1" si="10"/>
        <v>139.99672714819425</v>
      </c>
      <c r="O59" s="181">
        <f t="shared" ca="1" si="11"/>
        <v>38.564705603985054</v>
      </c>
      <c r="P59" s="181">
        <f t="shared" ca="1" si="12"/>
        <v>4.6779672478206722</v>
      </c>
      <c r="Q59" s="181">
        <f t="shared" ca="1" si="13"/>
        <v>0</v>
      </c>
      <c r="R59" s="182">
        <f t="shared" ca="1" si="14"/>
        <v>183.23939999999999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184.67939999999999</v>
      </c>
      <c r="H60" s="183">
        <f t="shared" ca="1" si="2"/>
        <v>178.04940999999999</v>
      </c>
      <c r="I60" s="184">
        <f t="shared" ca="1" si="5"/>
        <v>134.97</v>
      </c>
      <c r="J60" s="181">
        <f t="shared" ca="1" si="6"/>
        <v>38.56</v>
      </c>
      <c r="K60" s="181">
        <f t="shared" ca="1" si="7"/>
        <v>4.51</v>
      </c>
      <c r="L60" s="181">
        <f t="shared" ca="1" si="8"/>
        <v>0</v>
      </c>
      <c r="M60" s="182">
        <f t="shared" ca="1" si="9"/>
        <v>178.04</v>
      </c>
      <c r="N60" s="180">
        <f t="shared" ca="1" si="10"/>
        <v>140.0032499325994</v>
      </c>
      <c r="O60" s="181">
        <f t="shared" ca="1" si="11"/>
        <v>39.997964861828791</v>
      </c>
      <c r="P60" s="181">
        <f t="shared" ca="1" si="12"/>
        <v>4.6781852055717801</v>
      </c>
      <c r="Q60" s="181">
        <f t="shared" ca="1" si="13"/>
        <v>0</v>
      </c>
      <c r="R60" s="182">
        <f t="shared" ca="1" si="14"/>
        <v>184.67939999999999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212.30455799999999</v>
      </c>
      <c r="H61" s="183">
        <f t="shared" ca="1" si="2"/>
        <v>204.68282400000001</v>
      </c>
      <c r="I61" s="184">
        <f t="shared" ca="1" si="5"/>
        <v>163.98</v>
      </c>
      <c r="J61" s="181">
        <f t="shared" ca="1" si="6"/>
        <v>36.44</v>
      </c>
      <c r="K61" s="181">
        <f t="shared" ca="1" si="7"/>
        <v>4.26</v>
      </c>
      <c r="L61" s="181">
        <f t="shared" ca="1" si="8"/>
        <v>0</v>
      </c>
      <c r="M61" s="182">
        <f t="shared" ca="1" si="9"/>
        <v>204.67999999999998</v>
      </c>
      <c r="N61" s="180">
        <f t="shared" ca="1" si="10"/>
        <v>170.0884376628884</v>
      </c>
      <c r="O61" s="181">
        <f t="shared" ca="1" si="11"/>
        <v>37.797430591752985</v>
      </c>
      <c r="P61" s="181">
        <f t="shared" ca="1" si="12"/>
        <v>4.4186897453586083</v>
      </c>
      <c r="Q61" s="181">
        <f t="shared" ca="1" si="13"/>
        <v>0</v>
      </c>
      <c r="R61" s="182">
        <f t="shared" ca="1" si="14"/>
        <v>212.30455799999999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264.39045299999998</v>
      </c>
      <c r="H62" s="183">
        <f t="shared" ca="1" si="2"/>
        <v>254.89883599999999</v>
      </c>
      <c r="I62" s="184">
        <f t="shared" ca="1" si="5"/>
        <v>211.87</v>
      </c>
      <c r="J62" s="181">
        <f t="shared" ca="1" si="6"/>
        <v>38.520000000000003</v>
      </c>
      <c r="K62" s="181">
        <f t="shared" ca="1" si="7"/>
        <v>4.51</v>
      </c>
      <c r="L62" s="181">
        <f t="shared" ca="1" si="8"/>
        <v>0</v>
      </c>
      <c r="M62" s="182">
        <f t="shared" ca="1" si="9"/>
        <v>254.9</v>
      </c>
      <c r="N62" s="180">
        <f t="shared" ca="1" si="10"/>
        <v>219.75835730525694</v>
      </c>
      <c r="O62" s="181">
        <f t="shared" ca="1" si="11"/>
        <v>39.954179088112987</v>
      </c>
      <c r="P62" s="181">
        <f t="shared" ca="1" si="12"/>
        <v>4.6779166066300499</v>
      </c>
      <c r="Q62" s="181">
        <f t="shared" ca="1" si="13"/>
        <v>0</v>
      </c>
      <c r="R62" s="182">
        <f t="shared" ca="1" si="14"/>
        <v>264.39045299999998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299.48320000000001</v>
      </c>
      <c r="H63" s="183">
        <f t="shared" ca="1" si="2"/>
        <v>288.73175300000003</v>
      </c>
      <c r="I63" s="184">
        <f t="shared" ca="1" si="5"/>
        <v>245.65</v>
      </c>
      <c r="J63" s="181">
        <f t="shared" ca="1" si="6"/>
        <v>38.56</v>
      </c>
      <c r="K63" s="181">
        <f t="shared" ca="1" si="7"/>
        <v>4.51</v>
      </c>
      <c r="L63" s="181">
        <f t="shared" ca="1" si="8"/>
        <v>0</v>
      </c>
      <c r="M63" s="182">
        <f t="shared" ca="1" si="9"/>
        <v>288.72000000000003</v>
      </c>
      <c r="N63" s="180">
        <f t="shared" ca="1" si="10"/>
        <v>254.80759240786927</v>
      </c>
      <c r="O63" s="181">
        <f t="shared" ca="1" si="11"/>
        <v>39.997479190911619</v>
      </c>
      <c r="P63" s="181">
        <f t="shared" ca="1" si="12"/>
        <v>4.6781284012191744</v>
      </c>
      <c r="Q63" s="181">
        <f t="shared" ca="1" si="13"/>
        <v>0</v>
      </c>
      <c r="R63" s="182">
        <f t="shared" ca="1" si="14"/>
        <v>299.48320000000007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299.48320000000001</v>
      </c>
      <c r="H64" s="183">
        <f t="shared" ca="1" si="2"/>
        <v>288.73175300000003</v>
      </c>
      <c r="I64" s="184">
        <f t="shared" ca="1" si="5"/>
        <v>245.65</v>
      </c>
      <c r="J64" s="181">
        <f t="shared" ca="1" si="6"/>
        <v>38.56</v>
      </c>
      <c r="K64" s="181">
        <f t="shared" ca="1" si="7"/>
        <v>4.51</v>
      </c>
      <c r="L64" s="181">
        <f t="shared" ca="1" si="8"/>
        <v>0</v>
      </c>
      <c r="M64" s="182">
        <f t="shared" ca="1" si="9"/>
        <v>288.72000000000003</v>
      </c>
      <c r="N64" s="180">
        <f t="shared" ca="1" si="10"/>
        <v>254.80759240786927</v>
      </c>
      <c r="O64" s="181">
        <f t="shared" ca="1" si="11"/>
        <v>39.997479190911619</v>
      </c>
      <c r="P64" s="181">
        <f t="shared" ca="1" si="12"/>
        <v>4.6781284012191744</v>
      </c>
      <c r="Q64" s="181">
        <f t="shared" ca="1" si="13"/>
        <v>0</v>
      </c>
      <c r="R64" s="182">
        <f t="shared" ca="1" si="14"/>
        <v>299.48320000000007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339.48320000000001</v>
      </c>
      <c r="H65" s="183">
        <f t="shared" ca="1" si="2"/>
        <v>327.29575299999999</v>
      </c>
      <c r="I65" s="184">
        <f t="shared" ca="1" si="5"/>
        <v>245.66</v>
      </c>
      <c r="J65" s="181">
        <f t="shared" ca="1" si="6"/>
        <v>77.13</v>
      </c>
      <c r="K65" s="181">
        <f t="shared" ca="1" si="7"/>
        <v>4.51</v>
      </c>
      <c r="L65" s="181">
        <f t="shared" ca="1" si="8"/>
        <v>0</v>
      </c>
      <c r="M65" s="182">
        <f t="shared" ca="1" si="9"/>
        <v>327.29999999999995</v>
      </c>
      <c r="N65" s="180">
        <f t="shared" ca="1" si="10"/>
        <v>254.80428631836239</v>
      </c>
      <c r="O65" s="181">
        <f t="shared" ca="1" si="11"/>
        <v>80.00103640696608</v>
      </c>
      <c r="P65" s="181">
        <f t="shared" ca="1" si="12"/>
        <v>4.6778772746715545</v>
      </c>
      <c r="Q65" s="181">
        <f t="shared" ca="1" si="13"/>
        <v>0</v>
      </c>
      <c r="R65" s="182">
        <f t="shared" ca="1" si="14"/>
        <v>339.48320000000001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339.48320000000001</v>
      </c>
      <c r="H66" s="183">
        <f t="shared" ca="1" si="2"/>
        <v>327.29575299999999</v>
      </c>
      <c r="I66" s="184">
        <f t="shared" ca="1" si="5"/>
        <v>245.66</v>
      </c>
      <c r="J66" s="181">
        <f t="shared" ca="1" si="6"/>
        <v>77.13</v>
      </c>
      <c r="K66" s="181">
        <f t="shared" ca="1" si="7"/>
        <v>4.51</v>
      </c>
      <c r="L66" s="181">
        <f t="shared" ca="1" si="8"/>
        <v>0</v>
      </c>
      <c r="M66" s="182">
        <f t="shared" ca="1" si="9"/>
        <v>327.29999999999995</v>
      </c>
      <c r="N66" s="180">
        <f t="shared" ca="1" si="10"/>
        <v>254.80428631836239</v>
      </c>
      <c r="O66" s="181">
        <f t="shared" ca="1" si="11"/>
        <v>80.00103640696608</v>
      </c>
      <c r="P66" s="181">
        <f t="shared" ca="1" si="12"/>
        <v>4.6778772746715545</v>
      </c>
      <c r="Q66" s="181">
        <f t="shared" ca="1" si="13"/>
        <v>0</v>
      </c>
      <c r="R66" s="182">
        <f t="shared" ca="1" si="14"/>
        <v>339.48320000000001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339.48320000000001</v>
      </c>
      <c r="H67" s="183">
        <f t="shared" ref="H67:H98" ca="1" si="17">INDIRECT("ISGS_Delhi_pp!" &amp; $V$3 &amp; X67)</f>
        <v>327.29575299999999</v>
      </c>
      <c r="I67" s="184">
        <f t="shared" ca="1" si="5"/>
        <v>245.66</v>
      </c>
      <c r="J67" s="181">
        <f t="shared" ca="1" si="6"/>
        <v>77.13</v>
      </c>
      <c r="K67" s="181">
        <f t="shared" ca="1" si="7"/>
        <v>4.51</v>
      </c>
      <c r="L67" s="181">
        <f t="shared" ca="1" si="8"/>
        <v>0</v>
      </c>
      <c r="M67" s="182">
        <f t="shared" ca="1" si="9"/>
        <v>327.29999999999995</v>
      </c>
      <c r="N67" s="180">
        <f t="shared" ca="1" si="10"/>
        <v>254.80428631836239</v>
      </c>
      <c r="O67" s="181">
        <f t="shared" ca="1" si="11"/>
        <v>80.00103640696608</v>
      </c>
      <c r="P67" s="181">
        <f t="shared" ca="1" si="12"/>
        <v>4.6778772746715545</v>
      </c>
      <c r="Q67" s="181">
        <f t="shared" ca="1" si="13"/>
        <v>0</v>
      </c>
      <c r="R67" s="182">
        <f t="shared" ca="1" si="14"/>
        <v>339.48320000000001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339.48320000000001</v>
      </c>
      <c r="H68" s="183">
        <f t="shared" ca="1" si="17"/>
        <v>327.29575299999999</v>
      </c>
      <c r="I68" s="184">
        <f t="shared" ref="I68:I98" ca="1" si="20">INDIRECT("BRPL_EOD!" &amp; $V$3 &amp; X68)</f>
        <v>245.66</v>
      </c>
      <c r="J68" s="181">
        <f t="shared" ref="J68:J98" ca="1" si="21">INDIRECT("BYPL_EOD!" &amp; $V$3 &amp; X68)</f>
        <v>77.13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327.29999999999995</v>
      </c>
      <c r="N68" s="180">
        <f t="shared" ref="N68:N98" ca="1" si="25">INDIRECT("BRPL_ISGS_exbus!" &amp; $V$3 &amp; X68)</f>
        <v>254.80428631836239</v>
      </c>
      <c r="O68" s="181">
        <f t="shared" ref="O68:O98" ca="1" si="26">INDIRECT("BYPL_ISGS_exbus!" &amp; $V$3 &amp; X68)</f>
        <v>80.00103640696608</v>
      </c>
      <c r="P68" s="181">
        <f t="shared" ref="P68:P98" ca="1" si="27">INDIRECT("TPDDL_ISGS_exbus!" &amp; $V$3 &amp; X68)</f>
        <v>4.6778772746715545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339.48320000000001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339.48320000000001</v>
      </c>
      <c r="H69" s="183">
        <f t="shared" ca="1" si="17"/>
        <v>327.29575299999999</v>
      </c>
      <c r="I69" s="184">
        <f t="shared" ca="1" si="20"/>
        <v>245.66</v>
      </c>
      <c r="J69" s="181">
        <f t="shared" ca="1" si="21"/>
        <v>77.13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327.29999999999995</v>
      </c>
      <c r="N69" s="180">
        <f t="shared" ca="1" si="25"/>
        <v>254.80428631836239</v>
      </c>
      <c r="O69" s="181">
        <f t="shared" ca="1" si="26"/>
        <v>80.00103640696608</v>
      </c>
      <c r="P69" s="181">
        <f t="shared" ca="1" si="27"/>
        <v>4.6778772746715545</v>
      </c>
      <c r="Q69" s="181">
        <f t="shared" ca="1" si="28"/>
        <v>0</v>
      </c>
      <c r="R69" s="182">
        <f t="shared" ca="1" si="29"/>
        <v>339.48320000000001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339.48320000000001</v>
      </c>
      <c r="H70" s="183">
        <f t="shared" ca="1" si="17"/>
        <v>327.29575299999999</v>
      </c>
      <c r="I70" s="184">
        <f t="shared" ca="1" si="20"/>
        <v>245.66</v>
      </c>
      <c r="J70" s="181">
        <f t="shared" ca="1" si="21"/>
        <v>77.13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327.29999999999995</v>
      </c>
      <c r="N70" s="180">
        <f t="shared" ca="1" si="25"/>
        <v>254.80428631836239</v>
      </c>
      <c r="O70" s="181">
        <f t="shared" ca="1" si="26"/>
        <v>80.00103640696608</v>
      </c>
      <c r="P70" s="181">
        <f t="shared" ca="1" si="27"/>
        <v>4.6778772746715545</v>
      </c>
      <c r="Q70" s="181">
        <f t="shared" ca="1" si="28"/>
        <v>0</v>
      </c>
      <c r="R70" s="182">
        <f t="shared" ca="1" si="29"/>
        <v>339.48320000000001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341.56456300000002</v>
      </c>
      <c r="H71" s="183">
        <f t="shared" ca="1" si="17"/>
        <v>329.30239499999999</v>
      </c>
      <c r="I71" s="184">
        <f t="shared" ca="1" si="20"/>
        <v>303.42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387.06</v>
      </c>
      <c r="N71" s="180">
        <f t="shared" ca="1" si="25"/>
        <v>267.74825350591777</v>
      </c>
      <c r="O71" s="181">
        <f t="shared" ca="1" si="26"/>
        <v>69.836015095617483</v>
      </c>
      <c r="P71" s="181">
        <f t="shared" ca="1" si="27"/>
        <v>3.9802943984647547</v>
      </c>
      <c r="Q71" s="181">
        <f t="shared" ca="1" si="28"/>
        <v>0</v>
      </c>
      <c r="R71" s="182">
        <f t="shared" ca="1" si="29"/>
        <v>341.56456300000002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341.56456300000002</v>
      </c>
      <c r="H72" s="183">
        <f t="shared" ca="1" si="17"/>
        <v>329.30239499999999</v>
      </c>
      <c r="I72" s="184">
        <f t="shared" ca="1" si="20"/>
        <v>247.72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331.36</v>
      </c>
      <c r="N72" s="180">
        <f t="shared" ca="1" si="25"/>
        <v>255.34878544893775</v>
      </c>
      <c r="O72" s="181">
        <f t="shared" ca="1" si="26"/>
        <v>81.566887585073658</v>
      </c>
      <c r="P72" s="181">
        <f t="shared" ca="1" si="27"/>
        <v>4.6488899659886531</v>
      </c>
      <c r="Q72" s="181">
        <f t="shared" ca="1" si="28"/>
        <v>0</v>
      </c>
      <c r="R72" s="182">
        <f t="shared" ca="1" si="29"/>
        <v>341.56456300000008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341.56456300000002</v>
      </c>
      <c r="H73" s="183">
        <f t="shared" ca="1" si="17"/>
        <v>329.30239499999999</v>
      </c>
      <c r="I73" s="184">
        <f t="shared" ca="1" si="20"/>
        <v>247.72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331.36</v>
      </c>
      <c r="N73" s="180">
        <f t="shared" ca="1" si="25"/>
        <v>255.34878544893775</v>
      </c>
      <c r="O73" s="181">
        <f t="shared" ca="1" si="26"/>
        <v>81.566887585073658</v>
      </c>
      <c r="P73" s="181">
        <f t="shared" ca="1" si="27"/>
        <v>4.6488899659886531</v>
      </c>
      <c r="Q73" s="181">
        <f t="shared" ca="1" si="28"/>
        <v>0</v>
      </c>
      <c r="R73" s="182">
        <f t="shared" ca="1" si="29"/>
        <v>341.56456300000008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341.56456300000002</v>
      </c>
      <c r="H74" s="183">
        <f t="shared" ca="1" si="17"/>
        <v>329.30239499999999</v>
      </c>
      <c r="I74" s="184">
        <f t="shared" ca="1" si="20"/>
        <v>247.72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331.36</v>
      </c>
      <c r="N74" s="180">
        <f t="shared" ca="1" si="25"/>
        <v>255.34878544893775</v>
      </c>
      <c r="O74" s="181">
        <f t="shared" ca="1" si="26"/>
        <v>81.566887585073658</v>
      </c>
      <c r="P74" s="181">
        <f t="shared" ca="1" si="27"/>
        <v>4.6488899659886531</v>
      </c>
      <c r="Q74" s="181">
        <f t="shared" ca="1" si="28"/>
        <v>0</v>
      </c>
      <c r="R74" s="182">
        <f t="shared" ca="1" si="29"/>
        <v>341.56456300000008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341.56456300000002</v>
      </c>
      <c r="H75" s="183">
        <f t="shared" ca="1" si="17"/>
        <v>329.30239499999999</v>
      </c>
      <c r="I75" s="184">
        <f t="shared" ca="1" si="20"/>
        <v>246.53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330.16999999999996</v>
      </c>
      <c r="N75" s="180">
        <f t="shared" ca="1" si="25"/>
        <v>255.03804620768094</v>
      </c>
      <c r="O75" s="181">
        <f t="shared" ca="1" si="26"/>
        <v>81.860871279007796</v>
      </c>
      <c r="P75" s="181">
        <f t="shared" ca="1" si="27"/>
        <v>4.6656455133113255</v>
      </c>
      <c r="Q75" s="181">
        <f t="shared" ca="1" si="28"/>
        <v>0</v>
      </c>
      <c r="R75" s="182">
        <f t="shared" ca="1" si="29"/>
        <v>341.56456300000008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341.56456300000002</v>
      </c>
      <c r="H76" s="183">
        <f t="shared" ca="1" si="17"/>
        <v>329.30239499999999</v>
      </c>
      <c r="I76" s="184">
        <f t="shared" ca="1" si="20"/>
        <v>246.53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330.16999999999996</v>
      </c>
      <c r="N76" s="180">
        <f t="shared" ca="1" si="25"/>
        <v>255.03804620768094</v>
      </c>
      <c r="O76" s="181">
        <f t="shared" ca="1" si="26"/>
        <v>81.860871279007796</v>
      </c>
      <c r="P76" s="181">
        <f t="shared" ca="1" si="27"/>
        <v>4.6656455133113255</v>
      </c>
      <c r="Q76" s="181">
        <f t="shared" ca="1" si="28"/>
        <v>0</v>
      </c>
      <c r="R76" s="182">
        <f t="shared" ca="1" si="29"/>
        <v>341.56456300000008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341.56456300000002</v>
      </c>
      <c r="H77" s="183">
        <f t="shared" ca="1" si="17"/>
        <v>329.30239499999999</v>
      </c>
      <c r="I77" s="184">
        <f t="shared" ca="1" si="20"/>
        <v>246.53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330.16999999999996</v>
      </c>
      <c r="N77" s="180">
        <f t="shared" ca="1" si="25"/>
        <v>255.03804620768094</v>
      </c>
      <c r="O77" s="181">
        <f t="shared" ca="1" si="26"/>
        <v>81.860871279007796</v>
      </c>
      <c r="P77" s="181">
        <f t="shared" ca="1" si="27"/>
        <v>4.6656455133113255</v>
      </c>
      <c r="Q77" s="181">
        <f t="shared" ca="1" si="28"/>
        <v>0</v>
      </c>
      <c r="R77" s="182">
        <f t="shared" ca="1" si="29"/>
        <v>341.56456300000008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341.56456300000002</v>
      </c>
      <c r="H78" s="183">
        <f t="shared" ca="1" si="17"/>
        <v>329.30239499999999</v>
      </c>
      <c r="I78" s="184">
        <f t="shared" ca="1" si="20"/>
        <v>246.53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330.16999999999996</v>
      </c>
      <c r="N78" s="180">
        <f t="shared" ca="1" si="25"/>
        <v>255.03804620768094</v>
      </c>
      <c r="O78" s="181">
        <f t="shared" ca="1" si="26"/>
        <v>81.860871279007796</v>
      </c>
      <c r="P78" s="181">
        <f t="shared" ca="1" si="27"/>
        <v>4.6656455133113255</v>
      </c>
      <c r="Q78" s="181">
        <f t="shared" ca="1" si="28"/>
        <v>0</v>
      </c>
      <c r="R78" s="182">
        <f t="shared" ca="1" si="29"/>
        <v>341.56456300000008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316.21555999999998</v>
      </c>
      <c r="H79" s="183">
        <f t="shared" ca="1" si="17"/>
        <v>304.86342100000002</v>
      </c>
      <c r="I79" s="184">
        <f t="shared" ca="1" si="20"/>
        <v>218.1</v>
      </c>
      <c r="J79" s="181">
        <f t="shared" ca="1" si="21"/>
        <v>82.08</v>
      </c>
      <c r="K79" s="181">
        <f t="shared" ca="1" si="22"/>
        <v>4.68</v>
      </c>
      <c r="L79" s="181">
        <f t="shared" ca="1" si="23"/>
        <v>0</v>
      </c>
      <c r="M79" s="182">
        <f t="shared" ca="1" si="24"/>
        <v>304.86</v>
      </c>
      <c r="N79" s="180">
        <f t="shared" ca="1" si="25"/>
        <v>226.22489501431775</v>
      </c>
      <c r="O79" s="181">
        <f t="shared" ca="1" si="26"/>
        <v>85.136396749940019</v>
      </c>
      <c r="P79" s="181">
        <f t="shared" ca="1" si="27"/>
        <v>4.854268235742194</v>
      </c>
      <c r="Q79" s="181">
        <f t="shared" ca="1" si="28"/>
        <v>0</v>
      </c>
      <c r="R79" s="182">
        <f t="shared" ca="1" si="29"/>
        <v>316.21555999999998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276.8263</v>
      </c>
      <c r="H80" s="183">
        <f t="shared" ca="1" si="17"/>
        <v>266.88823600000001</v>
      </c>
      <c r="I80" s="184">
        <f t="shared" ca="1" si="20"/>
        <v>183.25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266.89</v>
      </c>
      <c r="N80" s="180">
        <f t="shared" ca="1" si="25"/>
        <v>190.07238740679682</v>
      </c>
      <c r="O80" s="181">
        <f t="shared" ca="1" si="26"/>
        <v>82.076005541608907</v>
      </c>
      <c r="P80" s="181">
        <f t="shared" ca="1" si="27"/>
        <v>4.67790705159429</v>
      </c>
      <c r="Q80" s="181">
        <f t="shared" ca="1" si="28"/>
        <v>0</v>
      </c>
      <c r="R80" s="182">
        <f t="shared" ca="1" si="29"/>
        <v>276.8263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274.8263</v>
      </c>
      <c r="H81" s="183">
        <f t="shared" ca="1" si="17"/>
        <v>264.960036</v>
      </c>
      <c r="I81" s="184">
        <f t="shared" ca="1" si="20"/>
        <v>181.32</v>
      </c>
      <c r="J81" s="181">
        <f t="shared" ca="1" si="21"/>
        <v>79.13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264.95999999999998</v>
      </c>
      <c r="N81" s="180">
        <f t="shared" ca="1" si="25"/>
        <v>188.07180221920291</v>
      </c>
      <c r="O81" s="181">
        <f t="shared" ca="1" si="26"/>
        <v>82.076559174969802</v>
      </c>
      <c r="P81" s="181">
        <f t="shared" ca="1" si="27"/>
        <v>4.6779386058272943</v>
      </c>
      <c r="Q81" s="181">
        <f t="shared" ca="1" si="28"/>
        <v>0</v>
      </c>
      <c r="R81" s="182">
        <f t="shared" ca="1" si="29"/>
        <v>274.8263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270.8263</v>
      </c>
      <c r="H82" s="183">
        <f t="shared" ca="1" si="17"/>
        <v>261.10363599999999</v>
      </c>
      <c r="I82" s="184">
        <f t="shared" ca="1" si="20"/>
        <v>177.46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261.10000000000002</v>
      </c>
      <c r="N82" s="180">
        <f t="shared" ca="1" si="25"/>
        <v>184.07060589046341</v>
      </c>
      <c r="O82" s="181">
        <f t="shared" ca="1" si="26"/>
        <v>82.077690995787052</v>
      </c>
      <c r="P82" s="181">
        <f t="shared" ca="1" si="27"/>
        <v>4.6780031137495213</v>
      </c>
      <c r="Q82" s="181">
        <f t="shared" ca="1" si="28"/>
        <v>0</v>
      </c>
      <c r="R82" s="182">
        <f t="shared" ca="1" si="29"/>
        <v>270.8263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236.74940000000001</v>
      </c>
      <c r="H83" s="183">
        <f t="shared" ca="1" si="17"/>
        <v>228.25009700000001</v>
      </c>
      <c r="I83" s="184">
        <f t="shared" ca="1" si="20"/>
        <v>185.17</v>
      </c>
      <c r="J83" s="181">
        <f t="shared" ca="1" si="21"/>
        <v>38.56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228.23999999999998</v>
      </c>
      <c r="N83" s="180">
        <f t="shared" ca="1" si="25"/>
        <v>192.07363476165443</v>
      </c>
      <c r="O83" s="181">
        <f t="shared" ca="1" si="26"/>
        <v>39.997620329477748</v>
      </c>
      <c r="P83" s="181">
        <f t="shared" ca="1" si="27"/>
        <v>4.6781449088678588</v>
      </c>
      <c r="Q83" s="181">
        <f t="shared" ca="1" si="28"/>
        <v>0</v>
      </c>
      <c r="R83" s="182">
        <f t="shared" ca="1" si="29"/>
        <v>236.74940000000004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229.74940000000001</v>
      </c>
      <c r="H84" s="183">
        <f t="shared" ca="1" si="17"/>
        <v>221.501397</v>
      </c>
      <c r="I84" s="184">
        <f t="shared" ca="1" si="20"/>
        <v>178.42</v>
      </c>
      <c r="J84" s="181">
        <f t="shared" ca="1" si="21"/>
        <v>38.56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221.48999999999998</v>
      </c>
      <c r="N84" s="180">
        <f t="shared" ca="1" si="25"/>
        <v>185.07331233012778</v>
      </c>
      <c r="O84" s="181">
        <f t="shared" ca="1" si="26"/>
        <v>39.997908998148908</v>
      </c>
      <c r="P84" s="181">
        <f t="shared" ca="1" si="27"/>
        <v>4.6781786717233285</v>
      </c>
      <c r="Q84" s="181">
        <f t="shared" ca="1" si="28"/>
        <v>0</v>
      </c>
      <c r="R84" s="182">
        <f t="shared" ca="1" si="29"/>
        <v>229.74940000000001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229.55940000000001</v>
      </c>
      <c r="H85" s="183">
        <f t="shared" ca="1" si="17"/>
        <v>221.318218</v>
      </c>
      <c r="I85" s="184">
        <f t="shared" ca="1" si="20"/>
        <v>178.24</v>
      </c>
      <c r="J85" s="181">
        <f t="shared" ca="1" si="21"/>
        <v>38.56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221.31</v>
      </c>
      <c r="N85" s="180">
        <f t="shared" ca="1" si="25"/>
        <v>184.88395217568117</v>
      </c>
      <c r="O85" s="181">
        <f t="shared" ca="1" si="26"/>
        <v>39.997336152907685</v>
      </c>
      <c r="P85" s="181">
        <f t="shared" ca="1" si="27"/>
        <v>4.6781116714111421</v>
      </c>
      <c r="Q85" s="181">
        <f t="shared" ca="1" si="28"/>
        <v>0</v>
      </c>
      <c r="R85" s="182">
        <f t="shared" ca="1" si="29"/>
        <v>229.55939999999998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224.07</v>
      </c>
      <c r="H86" s="183">
        <f t="shared" ca="1" si="17"/>
        <v>216.02588700000001</v>
      </c>
      <c r="I86" s="184">
        <f t="shared" ca="1" si="20"/>
        <v>176.5</v>
      </c>
      <c r="J86" s="181">
        <f t="shared" ca="1" si="21"/>
        <v>38.56</v>
      </c>
      <c r="K86" s="181">
        <f t="shared" ca="1" si="22"/>
        <v>0.96</v>
      </c>
      <c r="L86" s="181">
        <f t="shared" ca="1" si="23"/>
        <v>0</v>
      </c>
      <c r="M86" s="182">
        <f t="shared" ca="1" si="24"/>
        <v>216.02</v>
      </c>
      <c r="N86" s="180">
        <f t="shared" ca="1" si="25"/>
        <v>183.07728451069343</v>
      </c>
      <c r="O86" s="181">
        <f t="shared" ca="1" si="26"/>
        <v>39.996941023979261</v>
      </c>
      <c r="P86" s="181">
        <f t="shared" ca="1" si="27"/>
        <v>0.99577446532728442</v>
      </c>
      <c r="Q86" s="181">
        <f t="shared" ca="1" si="28"/>
        <v>0</v>
      </c>
      <c r="R86" s="182">
        <f t="shared" ca="1" si="29"/>
        <v>224.06999999999996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220.07</v>
      </c>
      <c r="H87" s="183">
        <f t="shared" ca="1" si="17"/>
        <v>212.169487</v>
      </c>
      <c r="I87" s="184">
        <f t="shared" ca="1" si="20"/>
        <v>172.64</v>
      </c>
      <c r="J87" s="181">
        <f t="shared" ca="1" si="21"/>
        <v>38.56</v>
      </c>
      <c r="K87" s="181">
        <f t="shared" ca="1" si="22"/>
        <v>0.96</v>
      </c>
      <c r="L87" s="181">
        <f t="shared" ca="1" si="23"/>
        <v>0</v>
      </c>
      <c r="M87" s="182">
        <f t="shared" ca="1" si="24"/>
        <v>212.16</v>
      </c>
      <c r="N87" s="180">
        <f t="shared" ca="1" si="25"/>
        <v>179.07656862745094</v>
      </c>
      <c r="O87" s="181">
        <f t="shared" ca="1" si="26"/>
        <v>39.997639517345405</v>
      </c>
      <c r="P87" s="181">
        <f t="shared" ca="1" si="27"/>
        <v>0.9957918552036199</v>
      </c>
      <c r="Q87" s="181">
        <f t="shared" ca="1" si="28"/>
        <v>0</v>
      </c>
      <c r="R87" s="182">
        <f t="shared" ca="1" si="29"/>
        <v>220.06999999999994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217.07</v>
      </c>
      <c r="H88" s="183">
        <f t="shared" ca="1" si="17"/>
        <v>209.277187</v>
      </c>
      <c r="I88" s="184">
        <f t="shared" ca="1" si="20"/>
        <v>169.75</v>
      </c>
      <c r="J88" s="181">
        <f t="shared" ca="1" si="21"/>
        <v>38.56</v>
      </c>
      <c r="K88" s="181">
        <f t="shared" ca="1" si="22"/>
        <v>0.96</v>
      </c>
      <c r="L88" s="181">
        <f t="shared" ca="1" si="23"/>
        <v>0</v>
      </c>
      <c r="M88" s="182">
        <f t="shared" ca="1" si="24"/>
        <v>209.27</v>
      </c>
      <c r="N88" s="180">
        <f t="shared" ca="1" si="25"/>
        <v>176.0769938357146</v>
      </c>
      <c r="O88" s="181">
        <f t="shared" ca="1" si="26"/>
        <v>39.997224638027433</v>
      </c>
      <c r="P88" s="181">
        <f t="shared" ca="1" si="27"/>
        <v>0.99578152625794414</v>
      </c>
      <c r="Q88" s="181">
        <f t="shared" ca="1" si="28"/>
        <v>0</v>
      </c>
      <c r="R88" s="182">
        <f t="shared" ca="1" si="29"/>
        <v>217.07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212.07</v>
      </c>
      <c r="H89" s="183">
        <f t="shared" ca="1" si="17"/>
        <v>204.45668699999999</v>
      </c>
      <c r="I89" s="184">
        <f t="shared" ca="1" si="20"/>
        <v>164.93</v>
      </c>
      <c r="J89" s="181">
        <f t="shared" ca="1" si="21"/>
        <v>38.56</v>
      </c>
      <c r="K89" s="181">
        <f t="shared" ca="1" si="22"/>
        <v>0.96</v>
      </c>
      <c r="L89" s="181">
        <f t="shared" ca="1" si="23"/>
        <v>0</v>
      </c>
      <c r="M89" s="182">
        <f t="shared" ca="1" si="24"/>
        <v>204.45000000000002</v>
      </c>
      <c r="N89" s="180">
        <f t="shared" ca="1" si="25"/>
        <v>171.07706089508434</v>
      </c>
      <c r="O89" s="181">
        <f t="shared" ca="1" si="26"/>
        <v>39.997159207630226</v>
      </c>
      <c r="P89" s="181">
        <f t="shared" ca="1" si="27"/>
        <v>0.99577989728539962</v>
      </c>
      <c r="Q89" s="181">
        <f t="shared" ca="1" si="28"/>
        <v>0</v>
      </c>
      <c r="R89" s="182">
        <f t="shared" ca="1" si="29"/>
        <v>212.06999999999996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212.07</v>
      </c>
      <c r="H90" s="183">
        <f t="shared" ca="1" si="17"/>
        <v>204.45668699999999</v>
      </c>
      <c r="I90" s="184">
        <f t="shared" ca="1" si="20"/>
        <v>164.93</v>
      </c>
      <c r="J90" s="181">
        <f t="shared" ca="1" si="21"/>
        <v>38.56</v>
      </c>
      <c r="K90" s="181">
        <f t="shared" ca="1" si="22"/>
        <v>0.96</v>
      </c>
      <c r="L90" s="181">
        <f t="shared" ca="1" si="23"/>
        <v>0</v>
      </c>
      <c r="M90" s="182">
        <f t="shared" ca="1" si="24"/>
        <v>204.45000000000002</v>
      </c>
      <c r="N90" s="180">
        <f t="shared" ca="1" si="25"/>
        <v>171.07706089508434</v>
      </c>
      <c r="O90" s="181">
        <f t="shared" ca="1" si="26"/>
        <v>39.997159207630226</v>
      </c>
      <c r="P90" s="181">
        <f t="shared" ca="1" si="27"/>
        <v>0.99577989728539962</v>
      </c>
      <c r="Q90" s="181">
        <f t="shared" ca="1" si="28"/>
        <v>0</v>
      </c>
      <c r="R90" s="182">
        <f t="shared" ca="1" si="29"/>
        <v>212.06999999999996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231.08</v>
      </c>
      <c r="H91" s="183">
        <f t="shared" ca="1" si="17"/>
        <v>222.78422800000001</v>
      </c>
      <c r="I91" s="184">
        <f t="shared" ca="1" si="20"/>
        <v>183.25</v>
      </c>
      <c r="J91" s="181">
        <f t="shared" ca="1" si="21"/>
        <v>38.56</v>
      </c>
      <c r="K91" s="181">
        <f t="shared" ca="1" si="22"/>
        <v>0.96</v>
      </c>
      <c r="L91" s="181">
        <f t="shared" ca="1" si="23"/>
        <v>0</v>
      </c>
      <c r="M91" s="182">
        <f t="shared" ca="1" si="24"/>
        <v>222.77</v>
      </c>
      <c r="N91" s="180">
        <f t="shared" ca="1" si="25"/>
        <v>190.0857835435651</v>
      </c>
      <c r="O91" s="181">
        <f t="shared" ca="1" si="26"/>
        <v>39.998405530367648</v>
      </c>
      <c r="P91" s="181">
        <f t="shared" ca="1" si="27"/>
        <v>0.9958109260672442</v>
      </c>
      <c r="Q91" s="181">
        <f t="shared" ca="1" si="28"/>
        <v>0</v>
      </c>
      <c r="R91" s="182">
        <f t="shared" ca="1" si="29"/>
        <v>231.07999999999998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221.08</v>
      </c>
      <c r="H92" s="183">
        <f t="shared" ca="1" si="17"/>
        <v>213.14322799999999</v>
      </c>
      <c r="I92" s="184">
        <f t="shared" ca="1" si="20"/>
        <v>173.61</v>
      </c>
      <c r="J92" s="181">
        <f t="shared" ca="1" si="21"/>
        <v>38.56</v>
      </c>
      <c r="K92" s="181">
        <f t="shared" ca="1" si="22"/>
        <v>0.96</v>
      </c>
      <c r="L92" s="181">
        <f t="shared" ca="1" si="23"/>
        <v>0</v>
      </c>
      <c r="M92" s="182">
        <f t="shared" ca="1" si="24"/>
        <v>213.13000000000002</v>
      </c>
      <c r="N92" s="180">
        <f t="shared" ca="1" si="25"/>
        <v>180.08585745788955</v>
      </c>
      <c r="O92" s="181">
        <f t="shared" ca="1" si="26"/>
        <v>39.998333411532862</v>
      </c>
      <c r="P92" s="181">
        <f t="shared" ca="1" si="27"/>
        <v>0.99580913057758169</v>
      </c>
      <c r="Q92" s="181">
        <f t="shared" ca="1" si="28"/>
        <v>0</v>
      </c>
      <c r="R92" s="182">
        <f t="shared" ca="1" si="29"/>
        <v>221.07999999999998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223.08</v>
      </c>
      <c r="H93" s="183">
        <f t="shared" ca="1" si="17"/>
        <v>215.071428</v>
      </c>
      <c r="I93" s="184">
        <f t="shared" ca="1" si="20"/>
        <v>175.54</v>
      </c>
      <c r="J93" s="181">
        <f t="shared" ca="1" si="21"/>
        <v>38.56</v>
      </c>
      <c r="K93" s="181">
        <f t="shared" ca="1" si="22"/>
        <v>0.96</v>
      </c>
      <c r="L93" s="181">
        <f t="shared" ca="1" si="23"/>
        <v>0</v>
      </c>
      <c r="M93" s="182">
        <f t="shared" ca="1" si="24"/>
        <v>215.06</v>
      </c>
      <c r="N93" s="180">
        <f t="shared" ca="1" si="25"/>
        <v>182.08622337952198</v>
      </c>
      <c r="O93" s="181">
        <f t="shared" ca="1" si="26"/>
        <v>39.997976378685017</v>
      </c>
      <c r="P93" s="181">
        <f t="shared" ca="1" si="27"/>
        <v>0.99580024179298798</v>
      </c>
      <c r="Q93" s="181">
        <f t="shared" ca="1" si="28"/>
        <v>0</v>
      </c>
      <c r="R93" s="182">
        <f t="shared" ca="1" si="29"/>
        <v>223.07999999999998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222.08</v>
      </c>
      <c r="H94" s="183">
        <f t="shared" ca="1" si="17"/>
        <v>214.107328</v>
      </c>
      <c r="I94" s="184">
        <f t="shared" ca="1" si="20"/>
        <v>174.58</v>
      </c>
      <c r="J94" s="181">
        <f t="shared" ca="1" si="21"/>
        <v>38.56</v>
      </c>
      <c r="K94" s="181">
        <f t="shared" ca="1" si="22"/>
        <v>0.96</v>
      </c>
      <c r="L94" s="181">
        <f t="shared" ca="1" si="23"/>
        <v>0</v>
      </c>
      <c r="M94" s="182">
        <f t="shared" ca="1" si="24"/>
        <v>214.10000000000002</v>
      </c>
      <c r="N94" s="180">
        <f t="shared" ca="1" si="25"/>
        <v>181.08699859878564</v>
      </c>
      <c r="O94" s="181">
        <f t="shared" ca="1" si="26"/>
        <v>39.997219990658571</v>
      </c>
      <c r="P94" s="181">
        <f t="shared" ca="1" si="27"/>
        <v>0.99578141055581493</v>
      </c>
      <c r="Q94" s="181">
        <f t="shared" ca="1" si="28"/>
        <v>0</v>
      </c>
      <c r="R94" s="182">
        <f t="shared" ca="1" si="29"/>
        <v>222.08000000000004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214.08</v>
      </c>
      <c r="H95" s="183">
        <f t="shared" ca="1" si="17"/>
        <v>206.39452800000001</v>
      </c>
      <c r="I95" s="184">
        <f t="shared" ca="1" si="20"/>
        <v>166.86</v>
      </c>
      <c r="J95" s="181">
        <f t="shared" ca="1" si="21"/>
        <v>38.56</v>
      </c>
      <c r="K95" s="181">
        <f t="shared" ca="1" si="22"/>
        <v>0.96</v>
      </c>
      <c r="L95" s="181">
        <f t="shared" ca="1" si="23"/>
        <v>0</v>
      </c>
      <c r="M95" s="182">
        <f t="shared" ca="1" si="24"/>
        <v>206.38000000000002</v>
      </c>
      <c r="N95" s="180">
        <f t="shared" ca="1" si="25"/>
        <v>173.08551603837583</v>
      </c>
      <c r="O95" s="181">
        <f t="shared" ca="1" si="26"/>
        <v>39.998666537455179</v>
      </c>
      <c r="P95" s="181">
        <f t="shared" ca="1" si="27"/>
        <v>0.99581742416900854</v>
      </c>
      <c r="Q95" s="181">
        <f t="shared" ca="1" si="28"/>
        <v>0</v>
      </c>
      <c r="R95" s="182">
        <f t="shared" ca="1" si="29"/>
        <v>214.08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212.08</v>
      </c>
      <c r="H96" s="183">
        <f t="shared" ca="1" si="17"/>
        <v>204.466328</v>
      </c>
      <c r="I96" s="184">
        <f t="shared" ca="1" si="20"/>
        <v>164.94</v>
      </c>
      <c r="J96" s="181">
        <f t="shared" ca="1" si="21"/>
        <v>38.56</v>
      </c>
      <c r="K96" s="181">
        <f t="shared" ca="1" si="22"/>
        <v>0.96</v>
      </c>
      <c r="L96" s="181">
        <f t="shared" ca="1" si="23"/>
        <v>0</v>
      </c>
      <c r="M96" s="182">
        <f t="shared" ca="1" si="24"/>
        <v>204.46</v>
      </c>
      <c r="N96" s="180">
        <f t="shared" ca="1" si="25"/>
        <v>171.08713293553754</v>
      </c>
      <c r="O96" s="181">
        <f t="shared" ca="1" si="26"/>
        <v>39.997088917147622</v>
      </c>
      <c r="P96" s="181">
        <f t="shared" ca="1" si="27"/>
        <v>0.99577814731487835</v>
      </c>
      <c r="Q96" s="181">
        <f t="shared" ca="1" si="28"/>
        <v>0</v>
      </c>
      <c r="R96" s="182">
        <f t="shared" ca="1" si="29"/>
        <v>212.08000000000004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209.08</v>
      </c>
      <c r="H97" s="183">
        <f t="shared" ca="1" si="17"/>
        <v>201.574028</v>
      </c>
      <c r="I97" s="184">
        <f t="shared" ca="1" si="20"/>
        <v>162.04</v>
      </c>
      <c r="J97" s="181">
        <f t="shared" ca="1" si="21"/>
        <v>38.56</v>
      </c>
      <c r="K97" s="181">
        <f t="shared" ca="1" si="22"/>
        <v>0.96</v>
      </c>
      <c r="L97" s="181">
        <f t="shared" ca="1" si="23"/>
        <v>0</v>
      </c>
      <c r="M97" s="182">
        <f t="shared" ca="1" si="24"/>
        <v>201.56</v>
      </c>
      <c r="N97" s="180">
        <f t="shared" ca="1" si="25"/>
        <v>168.08554871998413</v>
      </c>
      <c r="O97" s="181">
        <f t="shared" ca="1" si="26"/>
        <v>39.998634649732097</v>
      </c>
      <c r="P97" s="181">
        <f t="shared" ca="1" si="27"/>
        <v>0.99581663028378664</v>
      </c>
      <c r="Q97" s="181">
        <f t="shared" ca="1" si="28"/>
        <v>0</v>
      </c>
      <c r="R97" s="182">
        <f t="shared" ca="1" si="29"/>
        <v>209.08000000000004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207.08</v>
      </c>
      <c r="H98" s="188">
        <f t="shared" ca="1" si="17"/>
        <v>199.64582799999999</v>
      </c>
      <c r="I98" s="189">
        <f t="shared" ca="1" si="20"/>
        <v>160.12</v>
      </c>
      <c r="J98" s="186">
        <f t="shared" ca="1" si="21"/>
        <v>38.56</v>
      </c>
      <c r="K98" s="186">
        <f t="shared" ca="1" si="22"/>
        <v>0.96</v>
      </c>
      <c r="L98" s="186">
        <f t="shared" ca="1" si="23"/>
        <v>0</v>
      </c>
      <c r="M98" s="187">
        <f t="shared" ca="1" si="24"/>
        <v>199.64000000000001</v>
      </c>
      <c r="N98" s="185">
        <f t="shared" ca="1" si="25"/>
        <v>166.08720496894412</v>
      </c>
      <c r="O98" s="186">
        <f t="shared" ca="1" si="26"/>
        <v>39.997018633540378</v>
      </c>
      <c r="P98" s="186">
        <f t="shared" ca="1" si="27"/>
        <v>0.99577639751552804</v>
      </c>
      <c r="Q98" s="186">
        <f t="shared" ca="1" si="28"/>
        <v>0</v>
      </c>
      <c r="R98" s="187">
        <f t="shared" ca="1" si="29"/>
        <v>207.08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6.3168822937500053</v>
      </c>
      <c r="H99" s="59">
        <f t="shared" ca="1" si="30"/>
        <v>6.090106218249999</v>
      </c>
      <c r="I99" s="172">
        <f t="shared" ca="1" si="30"/>
        <v>4.7748149999999976</v>
      </c>
      <c r="J99" s="54">
        <f t="shared" ca="1" si="30"/>
        <v>1.260862500000002</v>
      </c>
      <c r="K99" s="54">
        <f t="shared" ca="1" si="30"/>
        <v>7.1142499999999886E-2</v>
      </c>
      <c r="L99" s="54">
        <f t="shared" ca="1" si="30"/>
        <v>0</v>
      </c>
      <c r="M99" s="55">
        <f t="shared" ca="1" si="30"/>
        <v>6.1068199999999981</v>
      </c>
      <c r="N99" s="56">
        <f t="shared" ca="1" si="30"/>
        <v>4.9391138117573075</v>
      </c>
      <c r="O99" s="54">
        <f t="shared" ca="1" si="30"/>
        <v>1.3041840690525952</v>
      </c>
      <c r="P99" s="54">
        <f t="shared" ca="1" si="30"/>
        <v>7.3584412940094435E-2</v>
      </c>
      <c r="Q99" s="54">
        <f t="shared" ca="1" si="30"/>
        <v>0</v>
      </c>
      <c r="R99" s="55">
        <f t="shared" ca="1" si="30"/>
        <v>6.3168822937500044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45250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45250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45250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2023-11-29T11:16:51Z</dcterms:modified>
</cp:coreProperties>
</file>